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G:\My Drive\Seo\menobuzz\Article\تجهیزات کافی شاپ\"/>
    </mc:Choice>
  </mc:AlternateContent>
  <xr:revisionPtr revIDLastSave="0" documentId="13_ncr:1_{C458291A-7DF5-415E-B8CF-825FD45730C9}" xr6:coauthVersionLast="47" xr6:coauthVersionMax="47" xr10:uidLastSave="{00000000-0000-0000-0000-000000000000}"/>
  <bookViews>
    <workbookView xWindow="-108" yWindow="-108" windowWidth="23256" windowHeight="12456" tabRatio="500" xr2:uid="{00000000-000D-0000-FFFF-FFFF00000000}"/>
  </bookViews>
  <sheets>
    <sheet name="Guide" sheetId="1" r:id="rId1"/>
    <sheet name="Low Estimate" sheetId="2" r:id="rId2"/>
    <sheet name="High Estimate" sheetId="13" r:id="rId3"/>
    <sheet name="Demo" sheetId="11" r:id="rId4"/>
  </sheets>
  <definedNames>
    <definedName name="TotalMonthlyExpenses" localSheetId="2">'High Estimate'!#REF!</definedName>
    <definedName name="TotalMonthlyExpenses">'Low Estimate'!#REF!</definedName>
    <definedName name="TotalMonthlyIncome" localSheetId="2">'High Estimate'!#REF!</definedName>
    <definedName name="TotalMonthlyIncome">'Low Estimate'!#REF!</definedName>
    <definedName name="TotalMonthlySavings" localSheetId="2">'High Estimate'!#REF!</definedName>
    <definedName name="TotalMonthlySavings">'Low Estimate'!#REF!</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O15" i="13" l="1"/>
  <c r="O12" i="13"/>
  <c r="F48" i="13" l="1"/>
  <c r="F45" i="13"/>
  <c r="F39" i="13"/>
  <c r="F35" i="13"/>
  <c r="F25" i="13"/>
  <c r="F20" i="13"/>
  <c r="F16" i="13"/>
  <c r="F13" i="13"/>
  <c r="F8" i="13"/>
  <c r="F35" i="2"/>
  <c r="F48" i="2"/>
  <c r="F45" i="2"/>
  <c r="F39" i="2"/>
  <c r="F25" i="2"/>
  <c r="F20" i="2"/>
  <c r="F16" i="2"/>
  <c r="F13" i="2"/>
  <c r="F8" i="2"/>
  <c r="O12" i="2" l="1"/>
  <c r="O15" i="2" s="1"/>
</calcChain>
</file>

<file path=xl/sharedStrings.xml><?xml version="1.0" encoding="utf-8"?>
<sst xmlns="http://schemas.openxmlformats.org/spreadsheetml/2006/main" count="131" uniqueCount="66">
  <si>
    <t xml:space="preserve"> </t>
  </si>
  <si>
    <t xml:space="preserve">   </t>
  </si>
  <si>
    <t>v</t>
  </si>
  <si>
    <t>نحوه استفاده از این فایل</t>
  </si>
  <si>
    <r>
      <t xml:space="preserve">هزینه‌ی راه‌اندازی یک رستوران چقدر است؟ جواب دادن به این سوال با توجه به هزینه‌های زیاد و متنوع راه‌اندازی، چالش‌برانگیز است. به همین دلیل این ماشین‌حساب را طراحی کرده‌ایم تا شما را در درک تمامی هزینه‌های لازم برای به واقعیت رساندن رویای رستوران‌تان کمک کند.
این ماشین‌حساب شامل برآوردهای حداقل و حداکثر هزینه‌های راه‌اندازی رستوران برای چندین دسته مختلف مانند موقعیت مکانی، فناوری و سایر موارد است. شما می‌توانید هزینه‌های هر مورد را بر اساس نیازهای خاص کسب‌وکارتان ویرایش کنید و نمودارها به‌روزرسانی می‌شوند.
</t>
    </r>
    <r>
      <rPr>
        <b/>
        <sz val="13"/>
        <color rgb="FFFF4C00"/>
        <rFont val="IRANYekan"/>
        <family val="2"/>
      </rPr>
      <t>آماده‌اید؟</t>
    </r>
    <r>
      <rPr>
        <b/>
        <sz val="13"/>
        <color rgb="FF252525"/>
        <rFont val="IRANYekan"/>
        <family val="2"/>
      </rPr>
      <t xml:space="preserve"> چند قیمت بگیرید و شروع به محاسبه هزینه‌ها کنید.</t>
    </r>
  </si>
  <si>
    <t>کدام تب برای من مناسب است؟</t>
  </si>
  <si>
    <t>بزن بریم!</t>
  </si>
  <si>
    <t>راهنما</t>
  </si>
  <si>
    <t>برآورد حداقلی</t>
  </si>
  <si>
    <t>برآورد حداکثری</t>
  </si>
  <si>
    <r>
      <rPr>
        <b/>
        <sz val="12"/>
        <color rgb="FF252525"/>
        <rFont val="IRANYekan"/>
        <family val="2"/>
      </rPr>
      <t xml:space="preserve">توجه: </t>
    </r>
    <r>
      <rPr>
        <sz val="12"/>
        <color rgb="FF252525"/>
        <rFont val="IRANYekan"/>
        <family val="2"/>
      </rPr>
      <t>هزینه‌های هر مورد که برجسته شده‌اند را بر اساس نیازهای کسب‌وکار خود ویرایش کنید. ما یک هزینه‌ی تقریبی برای هر مورد قرار داده‌ایم تا شروع کار برای شما آسان‌تر باشد.</t>
    </r>
  </si>
  <si>
    <t>هزینه‌های یک‌باره</t>
  </si>
  <si>
    <t>معماری و مهندسی</t>
  </si>
  <si>
    <t>امور حقوقی (اجاره و ثبت شرکت)</t>
  </si>
  <si>
    <t>مشاوره پروژه</t>
  </si>
  <si>
    <t>طراحی گرافیک و برند</t>
  </si>
  <si>
    <t>ساخت و ساز</t>
  </si>
  <si>
    <t>بازسازی / بهبود ساختمان</t>
  </si>
  <si>
    <t>دسترسی‌پذیری</t>
  </si>
  <si>
    <t>سازمانی و توسعه</t>
  </si>
  <si>
    <t>ودیعه‌های بیمه</t>
  </si>
  <si>
    <t>فناوری و نرم‌افزار</t>
  </si>
  <si>
    <t>سخت‌افزار صندوق فروش (POS)</t>
  </si>
  <si>
    <t>نرم‌افزار صندوق فروش (هزینه تکرارشونده)</t>
  </si>
  <si>
    <t>نرم‌افزار مدیریت حقوق و تیم</t>
  </si>
  <si>
    <t>نرم‌افزار سفارش آنلاین (هزینه تکرارشونده)</t>
  </si>
  <si>
    <t>تجهیزات و دکوراسیون داخلی</t>
  </si>
  <si>
    <t>تجهیزات کوچک آشپزخانه</t>
  </si>
  <si>
    <t>سیستم امنیتی</t>
  </si>
  <si>
    <t>سیستم صوتی/تصویری</t>
  </si>
  <si>
    <t>سیستم تلفن</t>
  </si>
  <si>
    <t>تجهیزات و ملزومات اداری</t>
  </si>
  <si>
    <t>تابلوها و علائم داخلی</t>
  </si>
  <si>
    <t>ملزومات نظافتی</t>
  </si>
  <si>
    <t>مبلمان و اثاثیه</t>
  </si>
  <si>
    <t>دکوراسیون خارجی</t>
  </si>
  <si>
    <t>تابلوهای بیرونی</t>
  </si>
  <si>
    <t>محوطه‌سازی</t>
  </si>
  <si>
    <t>ساخت و مبلمان فضای باز</t>
  </si>
  <si>
    <t>هزینه‌های پیش از افتتاح</t>
  </si>
  <si>
    <t>هزینه‌های خدمات در دوره ساخت‌وساز</t>
  </si>
  <si>
    <t>یونیفرم‌ها</t>
  </si>
  <si>
    <t>استخدام و آموزش کارکنان</t>
  </si>
  <si>
    <t>موجودی اولیه</t>
  </si>
  <si>
    <t>بازاریابی</t>
  </si>
  <si>
    <t>تبلیغات</t>
  </si>
  <si>
    <t>روابط عمومی</t>
  </si>
  <si>
    <t>سرمایه و پیش‌بینی</t>
  </si>
  <si>
    <t>سرمایه در گردش ۶ ماهه</t>
  </si>
  <si>
    <t>۱۰٪ احتیاط مالی</t>
  </si>
  <si>
    <t>متغیر است</t>
  </si>
  <si>
    <t>0 (در صورت استفاده از منوباز)</t>
  </si>
  <si>
    <t xml:space="preserve">تجهیزات آشپزخانه </t>
  </si>
  <si>
    <t>افتتاحیه</t>
  </si>
  <si>
    <t>خدمات حرفه‌ای</t>
  </si>
  <si>
    <t>خلاصه‌ای از هزینه‌های یک‌باره</t>
  </si>
  <si>
    <t>خلاصه کلی</t>
  </si>
  <si>
    <t>بودجه باقیمانده</t>
  </si>
  <si>
    <t>بودجه من</t>
  </si>
  <si>
    <t>مجموع هزینه‌های راه‌اندازی</t>
  </si>
  <si>
    <t>مانده</t>
  </si>
  <si>
    <t>مجوزها</t>
  </si>
  <si>
    <t>پروانه‌ها</t>
  </si>
  <si>
    <t>ساخته شده برای
ارتقاء رستوران‌ها</t>
  </si>
  <si>
    <t>منوباز فناوری مورد نیاز را برای موفقیت رستوران شما در محیط پرشتاب امروزی فراهم می‌کند.</t>
  </si>
  <si>
    <t>دریافت دمو رایگان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</si>
</sst>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_(&quot;$&quot;* \(#,##0.00\);_(&quot;$&quot;* &quot;-&quot;??_);_(@_)"/>
    <numFmt numFmtId="165" formatCode="&quot;$&quot;#,##0"/>
    <numFmt numFmtId="166" formatCode="&quot;$&quot;#,##0.00"/>
    <numFmt numFmtId="174" formatCode="#,###&quot; تومان&quot;"/>
  </numFmts>
  <fonts count="68">
    <font>
      <sz val="12"/>
      <color theme="1"/>
      <name val="Calibri"/>
      <family val="2"/>
      <scheme val="minor"/>
    </font>
    <font>
      <sz val="12"/>
      <color theme="1"/>
      <name val="Calibri"/>
      <family val="2"/>
      <scheme val="minor"/>
    </font>
    <font>
      <sz val="12"/>
      <color theme="1"/>
      <name val="Arial"/>
      <family val="2"/>
    </font>
    <font>
      <sz val="12"/>
      <color theme="1"/>
      <name val="Arial Black"/>
      <family val="2"/>
    </font>
    <font>
      <u/>
      <sz val="12"/>
      <color theme="10"/>
      <name val="Calibri"/>
      <family val="2"/>
      <scheme val="minor"/>
    </font>
    <font>
      <u/>
      <sz val="12"/>
      <color theme="11"/>
      <name val="Calibri"/>
      <family val="2"/>
      <scheme val="minor"/>
    </font>
    <font>
      <sz val="12"/>
      <color theme="1" tint="0.34998626667073579"/>
      <name val="Arial"/>
      <family val="2"/>
    </font>
    <font>
      <sz val="12"/>
      <color rgb="FF1B3963"/>
      <name val="Arial Black"/>
      <family val="2"/>
    </font>
    <font>
      <b/>
      <sz val="12"/>
      <color rgb="FF1B3963"/>
      <name val="Arial Black"/>
      <family val="2"/>
    </font>
    <font>
      <sz val="28"/>
      <color theme="1" tint="0.34998626667073579"/>
      <name val="Helvetica Light"/>
    </font>
    <font>
      <sz val="13"/>
      <color rgb="FF71ABD7"/>
      <name val="Helvetica"/>
      <family val="2"/>
    </font>
    <font>
      <sz val="12"/>
      <color theme="1" tint="0.34998626667073579"/>
      <name val="Helvetica"/>
      <family val="2"/>
    </font>
    <font>
      <b/>
      <sz val="12"/>
      <color theme="0"/>
      <name val="Helvetica"/>
      <family val="2"/>
    </font>
    <font>
      <sz val="12"/>
      <color theme="2" tint="-0.499984740745262"/>
      <name val="Helvetica"/>
      <family val="2"/>
    </font>
    <font>
      <sz val="13"/>
      <color theme="2" tint="-0.499984740745262"/>
      <name val="Helvetica"/>
      <family val="2"/>
    </font>
    <font>
      <b/>
      <sz val="13"/>
      <color theme="0"/>
      <name val="Helvetica"/>
      <family val="2"/>
    </font>
    <font>
      <b/>
      <sz val="12"/>
      <color theme="2" tint="-0.499984740745262"/>
      <name val="Helvetica"/>
      <family val="2"/>
    </font>
    <font>
      <b/>
      <sz val="12"/>
      <color rgb="FF92336F"/>
      <name val="Helvetica"/>
      <family val="2"/>
    </font>
    <font>
      <sz val="12"/>
      <color theme="0"/>
      <name val="Calibri"/>
      <family val="2"/>
      <scheme val="minor"/>
    </font>
    <font>
      <sz val="12"/>
      <color theme="0"/>
      <name val="Arial"/>
      <family val="2"/>
    </font>
    <font>
      <sz val="12"/>
      <name val="Arial"/>
      <family val="2"/>
    </font>
    <font>
      <sz val="28"/>
      <name val="Helvetica Light"/>
    </font>
    <font>
      <b/>
      <sz val="12"/>
      <color theme="0"/>
      <name val="Verdana"/>
      <family val="2"/>
    </font>
    <font>
      <b/>
      <sz val="12"/>
      <color rgb="FF5069C3"/>
      <name val="Verdana"/>
      <family val="2"/>
    </font>
    <font>
      <sz val="12"/>
      <color theme="2" tint="-0.499984740745262"/>
      <name val="Verdana"/>
      <family val="2"/>
    </font>
    <font>
      <b/>
      <sz val="12"/>
      <color rgb="FF002182"/>
      <name val="Verdana"/>
      <family val="2"/>
    </font>
    <font>
      <sz val="12"/>
      <color rgb="FF002182"/>
      <name val="Arial Black"/>
      <family val="2"/>
    </font>
    <font>
      <sz val="60"/>
      <color rgb="FFFF4C00"/>
      <name val="Verdana"/>
      <family val="2"/>
    </font>
    <font>
      <sz val="36"/>
      <color rgb="FFFF4C00"/>
      <name val="Verdana"/>
      <family val="2"/>
    </font>
    <font>
      <sz val="12"/>
      <color theme="0"/>
      <name val="Helvetica"/>
      <family val="2"/>
    </font>
    <font>
      <sz val="13"/>
      <color theme="0"/>
      <name val="Helvetica"/>
      <family val="2"/>
    </font>
    <font>
      <sz val="12"/>
      <color rgb="FF252525"/>
      <name val="Verdana"/>
      <family val="2"/>
    </font>
    <font>
      <sz val="14"/>
      <color rgb="FF252525"/>
      <name val="Verdana"/>
      <family val="2"/>
    </font>
    <font>
      <b/>
      <sz val="15"/>
      <color rgb="FF252525"/>
      <name val="Verdana"/>
      <family val="2"/>
    </font>
    <font>
      <sz val="11"/>
      <color theme="1"/>
      <name val="Arial"/>
      <family val="2"/>
    </font>
    <font>
      <sz val="12"/>
      <color theme="0"/>
      <name val="Verdana Bold"/>
    </font>
    <font>
      <b/>
      <sz val="14"/>
      <color rgb="FF002182"/>
      <name val="Verdana"/>
      <family val="2"/>
    </font>
    <font>
      <b/>
      <sz val="14"/>
      <color rgb="FF1B3963"/>
      <name val="Verdana"/>
      <family val="2"/>
    </font>
    <font>
      <sz val="14"/>
      <color theme="1"/>
      <name val="Arial"/>
      <family val="2"/>
    </font>
    <font>
      <sz val="28"/>
      <color rgb="FF252525"/>
      <name val="Helvetica Light"/>
    </font>
    <font>
      <sz val="13"/>
      <color theme="1" tint="0.249977111117893"/>
      <name val="Verdana"/>
      <family val="2"/>
    </font>
    <font>
      <sz val="28"/>
      <color rgb="FF5069C3"/>
      <name val="Helvetica Light"/>
    </font>
    <font>
      <sz val="14"/>
      <color rgb="FF5069C3"/>
      <name val="IRANYekan"/>
      <family val="2"/>
    </font>
    <font>
      <b/>
      <sz val="14"/>
      <color rgb="FF5069C3"/>
      <name val="IRANYekan"/>
      <family val="2"/>
    </font>
    <font>
      <b/>
      <sz val="14"/>
      <color rgb="FF002182"/>
      <name val="IRANYekan"/>
      <family val="2"/>
    </font>
    <font>
      <sz val="12"/>
      <color rgb="FF252525"/>
      <name val="IRANYekan"/>
      <family val="2"/>
    </font>
    <font>
      <b/>
      <sz val="12"/>
      <color rgb="FF252525"/>
      <name val="IRANYekan"/>
      <family val="2"/>
    </font>
    <font>
      <sz val="13"/>
      <color rgb="FF252525"/>
      <name val="IRANYekan"/>
      <family val="2"/>
    </font>
    <font>
      <b/>
      <sz val="13"/>
      <color rgb="FFFF4C00"/>
      <name val="IRANYekan"/>
      <family val="2"/>
    </font>
    <font>
      <b/>
      <sz val="13"/>
      <color rgb="FF252525"/>
      <name val="IRANYekan"/>
      <family val="2"/>
    </font>
    <font>
      <b/>
      <sz val="12"/>
      <color rgb="FF5069C3"/>
      <name val="IRANYekan"/>
      <family val="2"/>
    </font>
    <font>
      <sz val="12"/>
      <color theme="1"/>
      <name val="IRANYekan"/>
      <family val="2"/>
    </font>
    <font>
      <b/>
      <sz val="12"/>
      <color theme="0"/>
      <name val="IRANYekan"/>
      <family val="2"/>
    </font>
    <font>
      <sz val="12"/>
      <color theme="0"/>
      <name val="IRANYekan"/>
      <family val="2"/>
    </font>
    <font>
      <b/>
      <sz val="14"/>
      <color theme="0"/>
      <name val="IRANYekan"/>
      <family val="2"/>
    </font>
    <font>
      <sz val="12"/>
      <color rgb="FFF8F8F8"/>
      <name val="IRANYekan"/>
      <family val="2"/>
    </font>
    <font>
      <sz val="13"/>
      <color theme="1" tint="0.34998626667073579"/>
      <name val="IRANYekan"/>
      <family val="2"/>
    </font>
    <font>
      <b/>
      <sz val="13"/>
      <color rgb="FF252525"/>
      <name val="IRANSansXFaNum Black"/>
    </font>
    <font>
      <sz val="13"/>
      <color theme="1" tint="0.34998626667073579"/>
      <name val="IRANSansXFaNum Black"/>
    </font>
    <font>
      <b/>
      <sz val="12"/>
      <color rgb="FF002182"/>
      <name val="IRANYekan"/>
      <family val="2"/>
    </font>
    <font>
      <sz val="13"/>
      <color theme="1" tint="0.249977111117893"/>
      <name val="IRANYekan"/>
      <family val="2"/>
    </font>
    <font>
      <b/>
      <sz val="14"/>
      <color rgb="FF1B3963"/>
      <name val="IRANYekan"/>
      <family val="2"/>
    </font>
    <font>
      <sz val="22"/>
      <color rgb="FF252525"/>
      <name val="IRANYekanXFaNum Bold"/>
    </font>
    <font>
      <sz val="22"/>
      <color rgb="FFFF4C00"/>
      <name val="IRANYekanXFaNum Bold"/>
    </font>
    <font>
      <sz val="22"/>
      <color rgb="FF5069C3"/>
      <name val="IRANYekanXFaNum Bold"/>
    </font>
    <font>
      <sz val="14"/>
      <color theme="0"/>
      <name val="IRANYekan"/>
      <family val="2"/>
    </font>
    <font>
      <b/>
      <sz val="48"/>
      <color theme="0"/>
      <name val="IRANSansX Heavy"/>
    </font>
    <font>
      <b/>
      <sz val="16"/>
      <color theme="5"/>
      <name val="IRANYekan"/>
      <family val="2"/>
    </font>
  </fonts>
  <fills count="10">
    <fill>
      <patternFill patternType="none"/>
    </fill>
    <fill>
      <patternFill patternType="gray125"/>
    </fill>
    <fill>
      <patternFill patternType="solid">
        <fgColor rgb="FFFF4C00"/>
        <bgColor indexed="64"/>
      </patternFill>
    </fill>
    <fill>
      <patternFill patternType="solid">
        <fgColor theme="0"/>
        <bgColor indexed="64"/>
      </patternFill>
    </fill>
    <fill>
      <patternFill patternType="gray0625">
        <fgColor theme="0"/>
        <bgColor rgb="FFFF4C00"/>
      </patternFill>
    </fill>
    <fill>
      <patternFill patternType="solid">
        <fgColor rgb="FFF8F8F8"/>
        <bgColor indexed="64"/>
      </patternFill>
    </fill>
    <fill>
      <patternFill patternType="solid">
        <fgColor rgb="FFFF4C00"/>
        <bgColor theme="0"/>
      </patternFill>
    </fill>
    <fill>
      <patternFill patternType="solid">
        <fgColor rgb="FF002182"/>
        <bgColor indexed="64"/>
      </patternFill>
    </fill>
    <fill>
      <patternFill patternType="solid">
        <fgColor theme="4"/>
        <bgColor indexed="64"/>
      </patternFill>
    </fill>
    <fill>
      <patternFill patternType="darkUp">
        <fgColor theme="0"/>
        <bgColor rgb="FFF8F8F8"/>
      </patternFill>
    </fill>
  </fills>
  <borders count="21">
    <border>
      <left/>
      <right/>
      <top/>
      <bottom/>
      <diagonal/>
    </border>
    <border>
      <left/>
      <right/>
      <top/>
      <bottom style="thick">
        <color rgb="FF002182"/>
      </bottom>
      <diagonal/>
    </border>
    <border>
      <left style="hair">
        <color rgb="FF252525"/>
      </left>
      <right/>
      <top style="hair">
        <color rgb="FF252525"/>
      </top>
      <bottom/>
      <diagonal/>
    </border>
    <border>
      <left/>
      <right/>
      <top style="hair">
        <color rgb="FF252525"/>
      </top>
      <bottom/>
      <diagonal/>
    </border>
    <border>
      <left/>
      <right style="hair">
        <color rgb="FF252525"/>
      </right>
      <top style="hair">
        <color rgb="FF252525"/>
      </top>
      <bottom/>
      <diagonal/>
    </border>
    <border>
      <left style="hair">
        <color rgb="FF252525"/>
      </left>
      <right/>
      <top/>
      <bottom/>
      <diagonal/>
    </border>
    <border>
      <left/>
      <right style="hair">
        <color rgb="FF252525"/>
      </right>
      <top/>
      <bottom/>
      <diagonal/>
    </border>
    <border>
      <left/>
      <right/>
      <top style="hair">
        <color theme="1" tint="0.499984740745262"/>
      </top>
      <bottom style="hair">
        <color theme="1" tint="0.499984740745262"/>
      </bottom>
      <diagonal/>
    </border>
    <border>
      <left/>
      <right/>
      <top style="hair">
        <color theme="1" tint="0.499984740745262"/>
      </top>
      <bottom/>
      <diagonal/>
    </border>
    <border>
      <left/>
      <right/>
      <top/>
      <bottom style="hair">
        <color theme="1" tint="0.499984740745262"/>
      </bottom>
      <diagonal/>
    </border>
    <border>
      <left/>
      <right/>
      <top style="hair">
        <color theme="1" tint="0.749961851863155"/>
      </top>
      <bottom/>
      <diagonal/>
    </border>
    <border>
      <left style="hair">
        <color rgb="FF252525"/>
      </left>
      <right/>
      <top/>
      <bottom style="hair">
        <color rgb="FF666666"/>
      </bottom>
      <diagonal/>
    </border>
    <border>
      <left/>
      <right/>
      <top/>
      <bottom style="hair">
        <color rgb="FF666666"/>
      </bottom>
      <diagonal/>
    </border>
    <border>
      <left/>
      <right style="hair">
        <color rgb="FF252525"/>
      </right>
      <top/>
      <bottom style="hair">
        <color rgb="FF666666"/>
      </bottom>
      <diagonal/>
    </border>
    <border>
      <left/>
      <right/>
      <top style="hair">
        <color rgb="FF666666"/>
      </top>
      <bottom/>
      <diagonal/>
    </border>
    <border>
      <left/>
      <right/>
      <top/>
      <bottom style="hair">
        <color theme="1" tint="0.749961851863155"/>
      </bottom>
      <diagonal/>
    </border>
    <border>
      <left/>
      <right/>
      <top style="thick">
        <color theme="0"/>
      </top>
      <bottom style="hair">
        <color theme="1" tint="0.499984740745262"/>
      </bottom>
      <diagonal/>
    </border>
    <border>
      <left/>
      <right style="hair">
        <color rgb="FF666666"/>
      </right>
      <top/>
      <bottom/>
      <diagonal/>
    </border>
    <border>
      <left/>
      <right style="hair">
        <color rgb="FF666666"/>
      </right>
      <top/>
      <bottom style="hair">
        <color rgb="FF666666"/>
      </bottom>
      <diagonal/>
    </border>
    <border>
      <left style="hair">
        <color rgb="FF666666"/>
      </left>
      <right/>
      <top/>
      <bottom style="hair">
        <color rgb="FF666666"/>
      </bottom>
      <diagonal/>
    </border>
    <border>
      <left style="hair">
        <color rgb="FF666666"/>
      </left>
      <right/>
      <top/>
      <bottom/>
      <diagonal/>
    </border>
  </borders>
  <cellStyleXfs count="12">
    <xf numFmtId="0" fontId="0" fillId="0" borderId="0"/>
    <xf numFmtId="164" fontId="1"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on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148">
    <xf numFmtId="0" fontId="0" fillId="0" borderId="0" xfId="0"/>
    <xf numFmtId="0" fontId="2" fillId="0" borderId="0" xfId="0" applyFont="1"/>
    <xf numFmtId="0" fontId="2" fillId="0" borderId="0" xfId="0" applyFont="1" applyAlignment="1">
      <alignment vertical="center"/>
    </xf>
    <xf numFmtId="0" fontId="0" fillId="0" borderId="0" xfId="0" applyAlignment="1">
      <alignment vertical="center"/>
    </xf>
    <xf numFmtId="0" fontId="0" fillId="0" borderId="0" xfId="0" applyAlignment="1">
      <alignment vertical="top"/>
    </xf>
    <xf numFmtId="0" fontId="10" fillId="0" borderId="0" xfId="0" applyFont="1"/>
    <xf numFmtId="0" fontId="10" fillId="0" borderId="0" xfId="0" applyFont="1" applyAlignment="1">
      <alignment wrapText="1"/>
    </xf>
    <xf numFmtId="0" fontId="11" fillId="0" borderId="0" xfId="0" applyFont="1" applyAlignment="1">
      <alignment vertical="center"/>
    </xf>
    <xf numFmtId="0" fontId="6" fillId="0" borderId="0" xfId="0" applyFont="1" applyAlignment="1">
      <alignment vertical="center" wrapText="1"/>
    </xf>
    <xf numFmtId="0" fontId="2" fillId="0" borderId="0" xfId="0" applyFont="1" applyAlignment="1">
      <alignment horizontal="left"/>
    </xf>
    <xf numFmtId="0" fontId="14" fillId="0" borderId="0" xfId="0" applyFont="1" applyAlignment="1">
      <alignment vertical="center" wrapText="1"/>
    </xf>
    <xf numFmtId="165" fontId="9" fillId="0" borderId="0" xfId="0" applyNumberFormat="1" applyFont="1" applyAlignment="1">
      <alignment vertical="center"/>
    </xf>
    <xf numFmtId="0" fontId="12" fillId="0" borderId="0" xfId="0" applyFont="1" applyAlignment="1">
      <alignment horizontal="left" vertical="center" wrapText="1"/>
    </xf>
    <xf numFmtId="0" fontId="19" fillId="0" borderId="0" xfId="0" applyFont="1"/>
    <xf numFmtId="0" fontId="18" fillId="0" borderId="0" xfId="0" applyFont="1"/>
    <xf numFmtId="0" fontId="8" fillId="0" borderId="0" xfId="0" applyFont="1" applyAlignment="1">
      <alignment vertical="top"/>
    </xf>
    <xf numFmtId="0" fontId="2" fillId="0" borderId="0" xfId="0" applyFont="1" applyAlignment="1">
      <alignment vertical="top"/>
    </xf>
    <xf numFmtId="0" fontId="3" fillId="0" borderId="0" xfId="0" applyFont="1" applyAlignment="1">
      <alignment vertical="center"/>
    </xf>
    <xf numFmtId="0" fontId="2" fillId="0" borderId="0" xfId="0" applyFont="1" applyAlignment="1">
      <alignment horizontal="left" vertical="center"/>
    </xf>
    <xf numFmtId="0" fontId="0" fillId="0" borderId="0" xfId="0" applyAlignment="1">
      <alignment horizontal="left" vertical="center"/>
    </xf>
    <xf numFmtId="0" fontId="23" fillId="0" borderId="0" xfId="0" applyFont="1"/>
    <xf numFmtId="0" fontId="24" fillId="0" borderId="0" xfId="0" applyFont="1" applyAlignment="1">
      <alignment horizontal="left" vertical="center" wrapText="1"/>
    </xf>
    <xf numFmtId="0" fontId="24" fillId="0" borderId="0" xfId="0" applyFont="1" applyAlignment="1">
      <alignment horizontal="left" vertical="center"/>
    </xf>
    <xf numFmtId="0" fontId="26" fillId="0" borderId="0" xfId="0" applyFont="1" applyAlignment="1">
      <alignment vertical="center"/>
    </xf>
    <xf numFmtId="0" fontId="2" fillId="2" borderId="0" xfId="0" applyFont="1" applyFill="1"/>
    <xf numFmtId="0" fontId="22" fillId="2" borderId="0" xfId="8" applyFont="1" applyFill="1" applyAlignment="1">
      <alignment horizontal="center" vertical="center"/>
    </xf>
    <xf numFmtId="0" fontId="28" fillId="0" borderId="0" xfId="0" applyFont="1" applyAlignment="1">
      <alignment horizontal="left" vertical="center"/>
    </xf>
    <xf numFmtId="0" fontId="27" fillId="0" borderId="0" xfId="0" applyFont="1" applyAlignment="1">
      <alignment horizontal="left" vertical="top" wrapText="1"/>
    </xf>
    <xf numFmtId="0" fontId="24" fillId="5" borderId="0" xfId="0" applyFont="1" applyFill="1" applyAlignment="1">
      <alignment horizontal="left" vertical="center" wrapText="1" indent="2"/>
    </xf>
    <xf numFmtId="0" fontId="22" fillId="5" borderId="0" xfId="8" applyFont="1" applyFill="1" applyBorder="1" applyAlignment="1">
      <alignment horizontal="center" vertical="center"/>
    </xf>
    <xf numFmtId="0" fontId="13" fillId="5" borderId="0" xfId="0" applyFont="1" applyFill="1" applyAlignment="1">
      <alignment horizontal="center" vertical="center"/>
    </xf>
    <xf numFmtId="0" fontId="29" fillId="5" borderId="0" xfId="0" applyFont="1" applyFill="1" applyAlignment="1">
      <alignment horizontal="center" vertical="center"/>
    </xf>
    <xf numFmtId="0" fontId="15" fillId="5" borderId="0" xfId="0" applyFont="1" applyFill="1" applyAlignment="1">
      <alignment vertical="center" wrapText="1"/>
    </xf>
    <xf numFmtId="0" fontId="30" fillId="5" borderId="0" xfId="0" applyFont="1" applyFill="1" applyAlignment="1">
      <alignment vertical="center" wrapText="1"/>
    </xf>
    <xf numFmtId="0" fontId="22" fillId="5" borderId="0" xfId="0" applyFont="1" applyFill="1" applyAlignment="1">
      <alignment horizontal="center" vertical="center" wrapText="1"/>
    </xf>
    <xf numFmtId="0" fontId="33" fillId="5" borderId="0" xfId="0" applyFont="1" applyFill="1" applyAlignment="1">
      <alignment horizontal="left" wrapText="1"/>
    </xf>
    <xf numFmtId="0" fontId="32" fillId="5" borderId="0" xfId="0" applyFont="1" applyFill="1" applyAlignment="1">
      <alignment vertical="top" wrapText="1"/>
    </xf>
    <xf numFmtId="0" fontId="32" fillId="5" borderId="0" xfId="0" applyFont="1" applyFill="1" applyAlignment="1">
      <alignment horizontal="left" vertical="top" wrapText="1"/>
    </xf>
    <xf numFmtId="0" fontId="34" fillId="0" borderId="0" xfId="0" applyFont="1" applyAlignment="1">
      <alignment horizontal="left" vertical="center" indent="12"/>
    </xf>
    <xf numFmtId="0" fontId="0" fillId="2" borderId="0" xfId="0" applyFill="1"/>
    <xf numFmtId="0" fontId="2" fillId="5" borderId="0" xfId="0" applyFont="1" applyFill="1"/>
    <xf numFmtId="0" fontId="17" fillId="5" borderId="0" xfId="0" applyFont="1" applyFill="1" applyAlignment="1">
      <alignment horizontal="left" vertical="center" wrapText="1"/>
    </xf>
    <xf numFmtId="0" fontId="0" fillId="5" borderId="0" xfId="0" applyFill="1"/>
    <xf numFmtId="0" fontId="35" fillId="2" borderId="0" xfId="0" applyFont="1" applyFill="1" applyAlignment="1">
      <alignment horizontal="center" vertical="center"/>
    </xf>
    <xf numFmtId="0" fontId="2" fillId="0" borderId="2" xfId="0" applyFont="1" applyBorder="1"/>
    <xf numFmtId="0" fontId="16" fillId="0" borderId="3" xfId="0" applyFont="1" applyBorder="1" applyAlignment="1">
      <alignment horizontal="left" vertical="center" wrapText="1"/>
    </xf>
    <xf numFmtId="0" fontId="2" fillId="0" borderId="3" xfId="0" applyFont="1" applyBorder="1"/>
    <xf numFmtId="0" fontId="2" fillId="0" borderId="4" xfId="0" applyFont="1" applyBorder="1"/>
    <xf numFmtId="0" fontId="2" fillId="0" borderId="5" xfId="0" applyFont="1" applyBorder="1"/>
    <xf numFmtId="0" fontId="0" fillId="0" borderId="6" xfId="0" applyBorder="1"/>
    <xf numFmtId="0" fontId="10" fillId="0" borderId="6" xfId="0" applyFont="1" applyBorder="1" applyAlignment="1">
      <alignment wrapText="1"/>
    </xf>
    <xf numFmtId="0" fontId="2" fillId="0" borderId="6" xfId="0" applyFont="1" applyBorder="1"/>
    <xf numFmtId="0" fontId="2" fillId="0" borderId="5" xfId="0" applyFont="1" applyBorder="1" applyAlignment="1">
      <alignment vertical="top"/>
    </xf>
    <xf numFmtId="0" fontId="2" fillId="0" borderId="6" xfId="0" applyFont="1" applyBorder="1" applyAlignment="1">
      <alignment vertical="top"/>
    </xf>
    <xf numFmtId="0" fontId="0" fillId="0" borderId="6" xfId="0" applyBorder="1" applyAlignment="1">
      <alignment vertical="top"/>
    </xf>
    <xf numFmtId="0" fontId="36" fillId="0" borderId="0" xfId="0" applyFont="1" applyAlignment="1">
      <alignment horizontal="left" vertical="center"/>
    </xf>
    <xf numFmtId="0" fontId="0" fillId="0" borderId="3" xfId="0" applyBorder="1"/>
    <xf numFmtId="0" fontId="0" fillId="0" borderId="4" xfId="0" applyBorder="1"/>
    <xf numFmtId="0" fontId="23" fillId="0" borderId="0" xfId="0" applyFont="1" applyAlignment="1">
      <alignment vertical="center"/>
    </xf>
    <xf numFmtId="0" fontId="23" fillId="0" borderId="0" xfId="0" applyFont="1" applyAlignment="1">
      <alignment horizontal="left" vertical="center"/>
    </xf>
    <xf numFmtId="0" fontId="7" fillId="0" borderId="0" xfId="0" applyFont="1" applyAlignment="1">
      <alignment horizontal="left" vertical="center"/>
    </xf>
    <xf numFmtId="0" fontId="8" fillId="0" borderId="0" xfId="0" applyFont="1" applyAlignment="1">
      <alignment horizontal="left" vertical="center" wrapText="1" indent="7"/>
    </xf>
    <xf numFmtId="0" fontId="25" fillId="0" borderId="0" xfId="0" applyFont="1" applyAlignment="1">
      <alignment horizontal="left" vertical="center"/>
    </xf>
    <xf numFmtId="0" fontId="37" fillId="0" borderId="0" xfId="0" applyFont="1" applyAlignment="1">
      <alignment horizontal="left" vertical="center"/>
    </xf>
    <xf numFmtId="0" fontId="38" fillId="0" borderId="0" xfId="0" applyFont="1"/>
    <xf numFmtId="0" fontId="37" fillId="0" borderId="6" xfId="0" applyFont="1" applyBorder="1" applyAlignment="1">
      <alignment horizontal="left" vertical="center"/>
    </xf>
    <xf numFmtId="0" fontId="8" fillId="0" borderId="0" xfId="0" applyFont="1" applyAlignment="1">
      <alignment horizontal="left" vertical="center"/>
    </xf>
    <xf numFmtId="0" fontId="40" fillId="0" borderId="0" xfId="0" applyFont="1" applyAlignment="1">
      <alignment horizontal="left" wrapText="1"/>
    </xf>
    <xf numFmtId="0" fontId="2" fillId="8" borderId="0" xfId="0" applyFont="1" applyFill="1"/>
    <xf numFmtId="0" fontId="20" fillId="8" borderId="0" xfId="0" applyFont="1" applyFill="1"/>
    <xf numFmtId="0" fontId="22" fillId="3" borderId="0" xfId="8" applyFont="1" applyFill="1" applyBorder="1" applyAlignment="1">
      <alignment horizontal="center" vertical="center"/>
    </xf>
    <xf numFmtId="165" fontId="21" fillId="0" borderId="0" xfId="0" applyNumberFormat="1" applyFont="1" applyAlignment="1">
      <alignment horizontal="left" vertical="center"/>
    </xf>
    <xf numFmtId="0" fontId="2" fillId="0" borderId="14" xfId="0" applyFont="1" applyBorder="1" applyAlignment="1">
      <alignment vertical="top"/>
    </xf>
    <xf numFmtId="0" fontId="0" fillId="0" borderId="14" xfId="0" applyBorder="1" applyAlignment="1">
      <alignment vertical="top"/>
    </xf>
    <xf numFmtId="0" fontId="2" fillId="0" borderId="17" xfId="0" applyFont="1" applyBorder="1" applyAlignment="1">
      <alignment vertical="top"/>
    </xf>
    <xf numFmtId="0" fontId="10" fillId="0" borderId="17" xfId="0" applyFont="1" applyBorder="1" applyAlignment="1">
      <alignment wrapText="1"/>
    </xf>
    <xf numFmtId="0" fontId="2" fillId="0" borderId="17" xfId="0" applyFont="1" applyBorder="1"/>
    <xf numFmtId="0" fontId="0" fillId="0" borderId="17" xfId="0" applyBorder="1"/>
    <xf numFmtId="0" fontId="0" fillId="0" borderId="12" xfId="0" applyBorder="1"/>
    <xf numFmtId="0" fontId="0" fillId="0" borderId="18" xfId="0" applyBorder="1"/>
    <xf numFmtId="0" fontId="2" fillId="0" borderId="20" xfId="0" applyFont="1" applyBorder="1" applyAlignment="1">
      <alignment vertical="top"/>
    </xf>
    <xf numFmtId="0" fontId="2" fillId="0" borderId="20" xfId="0" applyFont="1" applyBorder="1"/>
    <xf numFmtId="0" fontId="0" fillId="0" borderId="20" xfId="0" applyBorder="1"/>
    <xf numFmtId="0" fontId="0" fillId="0" borderId="19" xfId="0" applyBorder="1"/>
    <xf numFmtId="165" fontId="41" fillId="0" borderId="0" xfId="0" applyNumberFormat="1" applyFont="1" applyAlignment="1">
      <alignment horizontal="left" vertical="center"/>
    </xf>
    <xf numFmtId="0" fontId="2" fillId="0" borderId="11" xfId="0" applyFont="1" applyBorder="1"/>
    <xf numFmtId="165" fontId="41" fillId="0" borderId="12" xfId="0" applyNumberFormat="1" applyFont="1" applyBorder="1" applyAlignment="1">
      <alignment horizontal="left" vertical="center"/>
    </xf>
    <xf numFmtId="0" fontId="2" fillId="0" borderId="12" xfId="0" applyFont="1" applyBorder="1"/>
    <xf numFmtId="0" fontId="0" fillId="0" borderId="13" xfId="0" applyBorder="1"/>
    <xf numFmtId="0" fontId="20" fillId="0" borderId="0" xfId="0" applyFont="1" applyAlignment="1">
      <alignment vertical="top"/>
    </xf>
    <xf numFmtId="0" fontId="30" fillId="3" borderId="0" xfId="0" applyFont="1" applyFill="1" applyAlignment="1">
      <alignment vertical="center" wrapText="1"/>
    </xf>
    <xf numFmtId="0" fontId="14" fillId="5" borderId="0" xfId="0" applyFont="1" applyFill="1" applyAlignment="1">
      <alignment vertical="center" wrapText="1"/>
    </xf>
    <xf numFmtId="0" fontId="15" fillId="5" borderId="0" xfId="0" applyFont="1" applyFill="1" applyAlignment="1">
      <alignment vertical="center" wrapText="1"/>
    </xf>
    <xf numFmtId="0" fontId="27" fillId="0" borderId="0" xfId="0" applyFont="1" applyAlignment="1">
      <alignment horizontal="left" vertical="top" wrapText="1"/>
    </xf>
    <xf numFmtId="0" fontId="22" fillId="5" borderId="0" xfId="0" applyFont="1" applyFill="1" applyAlignment="1">
      <alignment horizontal="center" vertical="center" wrapText="1"/>
    </xf>
    <xf numFmtId="0" fontId="24" fillId="5" borderId="0" xfId="0" applyFont="1" applyFill="1" applyAlignment="1">
      <alignment horizontal="left" vertical="center" wrapText="1" indent="2"/>
    </xf>
    <xf numFmtId="0" fontId="13" fillId="5" borderId="0" xfId="0" applyFont="1" applyFill="1" applyAlignment="1">
      <alignment horizontal="center" vertical="center"/>
    </xf>
    <xf numFmtId="0" fontId="36" fillId="0" borderId="0" xfId="0" applyFont="1" applyAlignment="1">
      <alignment horizontal="left" vertical="center"/>
    </xf>
    <xf numFmtId="0" fontId="40" fillId="0" borderId="0" xfId="0" applyFont="1" applyAlignment="1">
      <alignment horizontal="left" vertical="center" wrapText="1"/>
    </xf>
    <xf numFmtId="0" fontId="8" fillId="0" borderId="0" xfId="0" applyFont="1" applyAlignment="1">
      <alignment horizontal="left" vertical="center" wrapText="1" indent="7"/>
    </xf>
    <xf numFmtId="165" fontId="9" fillId="0" borderId="0" xfId="0" applyNumberFormat="1" applyFont="1" applyAlignment="1">
      <alignment horizontal="left" vertical="center"/>
    </xf>
    <xf numFmtId="165" fontId="39" fillId="0" borderId="0" xfId="0" applyNumberFormat="1" applyFont="1" applyAlignment="1">
      <alignment horizontal="left" vertical="center"/>
    </xf>
    <xf numFmtId="0" fontId="40" fillId="0" borderId="14" xfId="0" applyFont="1" applyBorder="1" applyAlignment="1">
      <alignment horizontal="left" wrapText="1"/>
    </xf>
    <xf numFmtId="0" fontId="43" fillId="0" borderId="0" xfId="0" applyFont="1"/>
    <xf numFmtId="0" fontId="47" fillId="0" borderId="0" xfId="0" applyFont="1" applyAlignment="1">
      <alignment vertical="top" wrapText="1"/>
    </xf>
    <xf numFmtId="0" fontId="42" fillId="0" borderId="0" xfId="0" applyFont="1" applyAlignment="1">
      <alignment vertical="center"/>
    </xf>
    <xf numFmtId="0" fontId="50" fillId="0" borderId="0" xfId="0" applyFont="1" applyAlignment="1">
      <alignment vertical="center"/>
    </xf>
    <xf numFmtId="0" fontId="51" fillId="0" borderId="0" xfId="0" applyFont="1" applyAlignment="1">
      <alignment vertical="center"/>
    </xf>
    <xf numFmtId="0" fontId="52" fillId="7" borderId="0" xfId="8" applyFont="1" applyFill="1" applyBorder="1" applyAlignment="1">
      <alignment horizontal="center" vertical="center"/>
    </xf>
    <xf numFmtId="0" fontId="54" fillId="4" borderId="1" xfId="0" applyFont="1" applyFill="1" applyBorder="1" applyAlignment="1">
      <alignment horizontal="center" vertical="center"/>
    </xf>
    <xf numFmtId="0" fontId="52" fillId="6" borderId="0" xfId="8" applyFont="1" applyFill="1" applyBorder="1" applyAlignment="1">
      <alignment horizontal="center" vertical="center"/>
    </xf>
    <xf numFmtId="0" fontId="55" fillId="2" borderId="0" xfId="8" applyFont="1" applyFill="1" applyBorder="1" applyAlignment="1">
      <alignment horizontal="center" vertical="center"/>
    </xf>
    <xf numFmtId="0" fontId="54" fillId="4" borderId="1" xfId="8" applyFont="1" applyFill="1" applyBorder="1" applyAlignment="1">
      <alignment horizontal="center" vertical="center"/>
    </xf>
    <xf numFmtId="0" fontId="53" fillId="2" borderId="0" xfId="0" applyFont="1" applyFill="1" applyAlignment="1">
      <alignment horizontal="center" vertical="center"/>
    </xf>
    <xf numFmtId="0" fontId="45" fillId="5" borderId="0" xfId="0" applyFont="1" applyFill="1" applyAlignment="1">
      <alignment horizontal="right" vertical="center" wrapText="1"/>
    </xf>
    <xf numFmtId="0" fontId="31" fillId="5" borderId="0" xfId="0" applyFont="1" applyFill="1" applyAlignment="1">
      <alignment horizontal="right" vertical="center" wrapText="1"/>
    </xf>
    <xf numFmtId="0" fontId="44" fillId="0" borderId="0" xfId="0" applyFont="1" applyAlignment="1">
      <alignment horizontal="left" vertical="center"/>
    </xf>
    <xf numFmtId="0" fontId="46" fillId="0" borderId="0" xfId="0" applyFont="1" applyAlignment="1">
      <alignment horizontal="right" vertical="center" wrapText="1"/>
    </xf>
    <xf numFmtId="0" fontId="56" fillId="0" borderId="7" xfId="0" applyFont="1" applyBorder="1" applyAlignment="1">
      <alignment horizontal="right" vertical="center" wrapText="1"/>
    </xf>
    <xf numFmtId="0" fontId="56" fillId="0" borderId="8" xfId="0" applyFont="1" applyBorder="1" applyAlignment="1">
      <alignment horizontal="right" vertical="center" wrapText="1"/>
    </xf>
    <xf numFmtId="0" fontId="46" fillId="0" borderId="9" xfId="0" applyFont="1" applyBorder="1" applyAlignment="1">
      <alignment horizontal="right" vertical="center" wrapText="1"/>
    </xf>
    <xf numFmtId="0" fontId="56" fillId="0" borderId="7" xfId="0" applyFont="1" applyBorder="1" applyAlignment="1">
      <alignment horizontal="right" vertical="center" wrapText="1"/>
    </xf>
    <xf numFmtId="0" fontId="44" fillId="0" borderId="0" xfId="0" applyFont="1" applyAlignment="1">
      <alignment horizontal="left" vertical="center"/>
    </xf>
    <xf numFmtId="0" fontId="44" fillId="0" borderId="0" xfId="0" applyFont="1" applyAlignment="1">
      <alignment horizontal="center" vertical="center"/>
    </xf>
    <xf numFmtId="0" fontId="59" fillId="0" borderId="0" xfId="0" applyFont="1" applyAlignment="1">
      <alignment horizontal="center" vertical="center"/>
    </xf>
    <xf numFmtId="0" fontId="61" fillId="0" borderId="0" xfId="0" applyFont="1" applyAlignment="1">
      <alignment horizontal="left" vertical="center"/>
    </xf>
    <xf numFmtId="0" fontId="61" fillId="0" borderId="6" xfId="0" applyFont="1" applyBorder="1" applyAlignment="1">
      <alignment horizontal="left" vertical="center"/>
    </xf>
    <xf numFmtId="0" fontId="60" fillId="0" borderId="0" xfId="0" applyFont="1" applyAlignment="1">
      <alignment horizontal="right" wrapText="1"/>
    </xf>
    <xf numFmtId="0" fontId="44" fillId="0" borderId="0" xfId="0" applyFont="1" applyAlignment="1">
      <alignment horizontal="right" vertical="center"/>
    </xf>
    <xf numFmtId="0" fontId="47" fillId="0" borderId="15" xfId="0" applyFont="1" applyBorder="1" applyAlignment="1">
      <alignment horizontal="right" wrapText="1"/>
    </xf>
    <xf numFmtId="0" fontId="60" fillId="0" borderId="15" xfId="0" applyFont="1" applyBorder="1" applyAlignment="1">
      <alignment horizontal="right" vertical="center" wrapText="1"/>
    </xf>
    <xf numFmtId="174" fontId="62" fillId="3" borderId="0" xfId="0" applyNumberFormat="1" applyFont="1" applyFill="1" applyAlignment="1">
      <alignment horizontal="left" vertical="center"/>
    </xf>
    <xf numFmtId="174" fontId="63" fillId="0" borderId="10" xfId="0" applyNumberFormat="1" applyFont="1" applyBorder="1" applyAlignment="1">
      <alignment horizontal="left" vertical="center"/>
    </xf>
    <xf numFmtId="174" fontId="63" fillId="0" borderId="0" xfId="0" applyNumberFormat="1" applyFont="1" applyAlignment="1">
      <alignment horizontal="left" vertical="center"/>
    </xf>
    <xf numFmtId="174" fontId="64" fillId="0" borderId="0" xfId="0" applyNumberFormat="1" applyFont="1" applyAlignment="1">
      <alignment horizontal="left" vertical="center"/>
    </xf>
    <xf numFmtId="0" fontId="65" fillId="4" borderId="1" xfId="0" applyFont="1" applyFill="1" applyBorder="1" applyAlignment="1">
      <alignment horizontal="center" vertical="center"/>
    </xf>
    <xf numFmtId="174" fontId="57" fillId="9" borderId="16" xfId="0" applyNumberFormat="1" applyFont="1" applyFill="1" applyBorder="1" applyAlignment="1">
      <alignment horizontal="left" vertical="center" indent="1" readingOrder="2"/>
    </xf>
    <xf numFmtId="174" fontId="58" fillId="5" borderId="7" xfId="1" applyNumberFormat="1" applyFont="1" applyFill="1" applyBorder="1" applyAlignment="1">
      <alignment horizontal="left" vertical="center" indent="1" readingOrder="2"/>
    </xf>
    <xf numFmtId="174" fontId="58" fillId="5" borderId="0" xfId="1" applyNumberFormat="1" applyFont="1" applyFill="1" applyBorder="1" applyAlignment="1">
      <alignment horizontal="left" vertical="center" indent="1" readingOrder="2"/>
    </xf>
    <xf numFmtId="174" fontId="58" fillId="5" borderId="8" xfId="1" applyNumberFormat="1" applyFont="1" applyFill="1" applyBorder="1" applyAlignment="1">
      <alignment horizontal="left" vertical="center" indent="1" readingOrder="2"/>
    </xf>
    <xf numFmtId="166" fontId="58" fillId="5" borderId="8" xfId="1" applyNumberFormat="1" applyFont="1" applyFill="1" applyBorder="1" applyAlignment="1">
      <alignment horizontal="left" vertical="center" indent="1" readingOrder="2"/>
    </xf>
    <xf numFmtId="174" fontId="64" fillId="0" borderId="0" xfId="0" applyNumberFormat="1" applyFont="1" applyAlignment="1">
      <alignment horizontal="left" vertical="center" readingOrder="2"/>
    </xf>
    <xf numFmtId="174" fontId="63" fillId="0" borderId="10" xfId="0" applyNumberFormat="1" applyFont="1" applyBorder="1" applyAlignment="1">
      <alignment horizontal="center" vertical="center" readingOrder="2"/>
    </xf>
    <xf numFmtId="174" fontId="63" fillId="0" borderId="0" xfId="0" applyNumberFormat="1" applyFont="1" applyAlignment="1">
      <alignment horizontal="center" vertical="center" readingOrder="2"/>
    </xf>
    <xf numFmtId="174" fontId="62" fillId="3" borderId="0" xfId="0" applyNumberFormat="1" applyFont="1" applyFill="1" applyAlignment="1">
      <alignment horizontal="left" vertical="center" readingOrder="2"/>
    </xf>
    <xf numFmtId="0" fontId="66" fillId="8" borderId="0" xfId="0" applyFont="1" applyFill="1" applyAlignment="1">
      <alignment vertical="center" wrapText="1" shrinkToFit="1"/>
    </xf>
    <xf numFmtId="0" fontId="65" fillId="8" borderId="0" xfId="0" applyFont="1" applyFill="1" applyAlignment="1">
      <alignment wrapText="1"/>
    </xf>
    <xf numFmtId="0" fontId="67" fillId="3" borderId="0" xfId="8" applyFont="1" applyFill="1" applyBorder="1" applyAlignment="1">
      <alignment horizontal="center" vertical="center"/>
    </xf>
  </cellXfs>
  <cellStyles count="12">
    <cellStyle name="Currency" xfId="1" builtinId="4"/>
    <cellStyle name="Followed Hyperlink" xfId="3" builtinId="9" hidden="1"/>
    <cellStyle name="Followed Hyperlink" xfId="5" builtinId="9" hidden="1"/>
    <cellStyle name="Followed Hyperlink" xfId="7" builtinId="9" hidden="1"/>
    <cellStyle name="Followed Hyperlink" xfId="9" builtinId="9" hidden="1"/>
    <cellStyle name="Followed Hyperlink" xfId="10" builtinId="9" hidden="1"/>
    <cellStyle name="Followed Hyperlink" xfId="11" builtinId="9" hidden="1"/>
    <cellStyle name="Hyperlink" xfId="2" builtinId="8" hidden="1"/>
    <cellStyle name="Hyperlink" xfId="4" builtinId="8" hidden="1"/>
    <cellStyle name="Hyperlink" xfId="6" builtinId="8" hidden="1"/>
    <cellStyle name="Hyperlink" xfId="8" builtinId="8" customBuiltin="1"/>
    <cellStyle name="Normal" xfId="0" builtinId="0"/>
  </cellStyles>
  <dxfs count="0"/>
  <tableStyles count="0" defaultTableStyle="TableStyleMedium9" defaultPivotStyle="PivotStyleMedium7"/>
  <colors>
    <mruColors>
      <color rgb="FFFF4C00"/>
      <color rgb="FFF8F8F8"/>
      <color rgb="FF002182"/>
      <color rgb="FF666666"/>
      <color rgb="FF252525"/>
      <color rgb="FF5069C3"/>
      <color rgb="FFFCE8E5"/>
      <color rgb="FF9AA6DB"/>
      <color rgb="FF71ABD7"/>
      <color rgb="FFD899C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490599389362045E-2"/>
          <c:y val="1.9818703217653359E-3"/>
          <c:w val="0.96650940061063795"/>
          <c:h val="0.91954651501895612"/>
        </c:manualLayout>
      </c:layout>
      <c:barChart>
        <c:barDir val="col"/>
        <c:grouping val="stacked"/>
        <c:varyColors val="0"/>
        <c:ser>
          <c:idx val="1"/>
          <c:order val="0"/>
          <c:tx>
            <c:v>Balance</c:v>
          </c:tx>
          <c:spPr>
            <a:solidFill>
              <a:schemeClr val="accent2"/>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15:layout>
                    <c:manualLayout>
                      <c:w val="0.36617226418126303"/>
                      <c:h val="5.8441539147229229E-2"/>
                    </c:manualLayout>
                  </c15:layout>
                </c:ext>
                <c:ext xmlns:c16="http://schemas.microsoft.com/office/drawing/2014/chart" uri="{C3380CC4-5D6E-409C-BE32-E72D297353CC}">
                  <c16:uniqueId val="{00000001-4637-4944-BC85-441646A14AB2}"/>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IRANYekan" panose="020B0506030804020204" pitchFamily="34" charset="-78"/>
                    <a:ea typeface="Helvetica" charset="0"/>
                    <a:cs typeface="IRANYekan" panose="020B0506030804020204" pitchFamily="34"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'Low Estimate'!$O$15</c:f>
              <c:numCache>
                <c:formatCode>#,###" تومان"</c:formatCode>
                <c:ptCount val="1"/>
                <c:pt idx="0">
                  <c:v>341500000</c:v>
                </c:pt>
              </c:numCache>
            </c:numRef>
          </c:val>
          <c:extLst>
            <c:ext xmlns:c16="http://schemas.microsoft.com/office/drawing/2014/chart" uri="{C3380CC4-5D6E-409C-BE32-E72D297353CC}">
              <c16:uniqueId val="{00000003-C35B-49B4-898C-C310AB5A5376}"/>
            </c:ext>
          </c:extLst>
        </c:ser>
        <c:ser>
          <c:idx val="0"/>
          <c:order val="1"/>
          <c:tx>
            <c:v>Total Startup Costs</c:v>
          </c:tx>
          <c:spPr>
            <a:solidFill>
              <a:schemeClr val="accent1"/>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15:layout>
                    <c:manualLayout>
                      <c:w val="0.35388888888888886"/>
                      <c:h val="5.844155844155844E-2"/>
                    </c:manualLayout>
                  </c15:layout>
                </c:ext>
                <c:ext xmlns:c16="http://schemas.microsoft.com/office/drawing/2014/chart" uri="{C3380CC4-5D6E-409C-BE32-E72D297353CC}">
                  <c16:uniqueId val="{00000002-4637-4944-BC85-441646A14AB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IRANYekan" panose="020B0506030804020204" pitchFamily="34" charset="-78"/>
                    <a:ea typeface="Helvetica" charset="0"/>
                    <a:cs typeface="IRANYekan" panose="020B0506030804020204" pitchFamily="34"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'Low Estimate'!$O$12</c:f>
              <c:numCache>
                <c:formatCode>#,###" تومان"</c:formatCode>
                <c:ptCount val="1"/>
                <c:pt idx="0">
                  <c:v>658500000</c:v>
                </c:pt>
              </c:numCache>
            </c:numRef>
          </c:val>
          <c:extLst>
            <c:ext xmlns:c16="http://schemas.microsoft.com/office/drawing/2014/chart" uri="{C3380CC4-5D6E-409C-BE32-E72D297353CC}">
              <c16:uniqueId val="{00000001-C35B-49B4-898C-C310AB5A5376}"/>
            </c:ext>
          </c:extLst>
        </c:ser>
        <c:dLbls>
          <c:showLegendKey val="0"/>
          <c:showVal val="1"/>
          <c:showCatName val="0"/>
          <c:showSerName val="0"/>
          <c:showPercent val="0"/>
          <c:showBubbleSize val="0"/>
        </c:dLbls>
        <c:gapWidth val="95"/>
        <c:overlap val="100"/>
        <c:axId val="1594164000"/>
        <c:axId val="1594166752"/>
      </c:barChart>
      <c:catAx>
        <c:axId val="1594164000"/>
        <c:scaling>
          <c:orientation val="minMax"/>
        </c:scaling>
        <c:delete val="1"/>
        <c:axPos val="b"/>
        <c:numFmt formatCode="General" sourceLinked="1"/>
        <c:majorTickMark val="none"/>
        <c:minorTickMark val="none"/>
        <c:tickLblPos val="nextTo"/>
        <c:crossAx val="1594166752"/>
        <c:crosses val="autoZero"/>
        <c:auto val="1"/>
        <c:lblAlgn val="ctr"/>
        <c:lblOffset val="100"/>
        <c:noMultiLvlLbl val="0"/>
      </c:catAx>
      <c:valAx>
        <c:axId val="1594166752"/>
        <c:scaling>
          <c:orientation val="minMax"/>
        </c:scaling>
        <c:delete val="1"/>
        <c:axPos val="l"/>
        <c:numFmt formatCode="&quot;$&quot;#,##0" sourceLinked="0"/>
        <c:majorTickMark val="none"/>
        <c:minorTickMark val="none"/>
        <c:tickLblPos val="nextTo"/>
        <c:crossAx val="1594164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0962967864311077E-4"/>
          <c:y val="7.1428571428571425E-2"/>
          <c:w val="0.51727357609710556"/>
          <c:h val="0.82440476190476186"/>
        </c:manualLayout>
      </c:layout>
      <c:doughnutChart>
        <c:varyColors val="1"/>
        <c:ser>
          <c:idx val="0"/>
          <c:order val="0"/>
          <c:dPt>
            <c:idx val="0"/>
            <c:bubble3D val="0"/>
            <c:spPr>
              <a:solidFill>
                <a:schemeClr val="accent1">
                  <a:shade val="44000"/>
                </a:schemeClr>
              </a:solidFill>
              <a:ln w="19050">
                <a:solidFill>
                  <a:schemeClr val="lt1"/>
                </a:solidFill>
              </a:ln>
              <a:effectLst/>
            </c:spPr>
            <c:extLst>
              <c:ext xmlns:c16="http://schemas.microsoft.com/office/drawing/2014/chart" uri="{C3380CC4-5D6E-409C-BE32-E72D297353CC}">
                <c16:uniqueId val="{00000001-5029-FF4B-93CB-A4643A8DC1F0}"/>
              </c:ext>
            </c:extLst>
          </c:dPt>
          <c:dPt>
            <c:idx val="1"/>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3-5029-FF4B-93CB-A4643A8DC1F0}"/>
              </c:ext>
            </c:extLst>
          </c:dPt>
          <c:dPt>
            <c:idx val="2"/>
            <c:bubble3D val="0"/>
            <c:spPr>
              <a:solidFill>
                <a:schemeClr val="accent1">
                  <a:shade val="72000"/>
                </a:schemeClr>
              </a:solidFill>
              <a:ln w="19050">
                <a:solidFill>
                  <a:schemeClr val="lt1"/>
                </a:solidFill>
              </a:ln>
              <a:effectLst/>
            </c:spPr>
            <c:extLst>
              <c:ext xmlns:c16="http://schemas.microsoft.com/office/drawing/2014/chart" uri="{C3380CC4-5D6E-409C-BE32-E72D297353CC}">
                <c16:uniqueId val="{00000005-5029-FF4B-93CB-A4643A8DC1F0}"/>
              </c:ext>
            </c:extLst>
          </c:dPt>
          <c:dPt>
            <c:idx val="3"/>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7-5029-FF4B-93CB-A4643A8DC1F0}"/>
              </c:ext>
            </c:extLst>
          </c:dPt>
          <c:dPt>
            <c:idx val="4"/>
            <c:bubble3D val="0"/>
            <c:spPr>
              <a:solidFill>
                <a:schemeClr val="accent1"/>
              </a:solidFill>
              <a:ln w="19050">
                <a:solidFill>
                  <a:schemeClr val="lt1"/>
                </a:solidFill>
              </a:ln>
              <a:effectLst/>
            </c:spPr>
            <c:extLst>
              <c:ext xmlns:c16="http://schemas.microsoft.com/office/drawing/2014/chart" uri="{C3380CC4-5D6E-409C-BE32-E72D297353CC}">
                <c16:uniqueId val="{00000009-5029-FF4B-93CB-A4643A8DC1F0}"/>
              </c:ext>
            </c:extLst>
          </c:dPt>
          <c:dPt>
            <c:idx val="5"/>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B-5029-FF4B-93CB-A4643A8DC1F0}"/>
              </c:ext>
            </c:extLst>
          </c:dPt>
          <c:dPt>
            <c:idx val="6"/>
            <c:bubble3D val="0"/>
            <c:spPr>
              <a:solidFill>
                <a:schemeClr val="accent1">
                  <a:tint val="72000"/>
                </a:schemeClr>
              </a:solidFill>
              <a:ln w="19050">
                <a:solidFill>
                  <a:schemeClr val="lt1"/>
                </a:solidFill>
              </a:ln>
              <a:effectLst/>
            </c:spPr>
            <c:extLst>
              <c:ext xmlns:c16="http://schemas.microsoft.com/office/drawing/2014/chart" uri="{C3380CC4-5D6E-409C-BE32-E72D297353CC}">
                <c16:uniqueId val="{0000000D-5029-FF4B-93CB-A4643A8DC1F0}"/>
              </c:ext>
            </c:extLst>
          </c:dPt>
          <c:dPt>
            <c:idx val="7"/>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F-5029-FF4B-93CB-A4643A8DC1F0}"/>
              </c:ext>
            </c:extLst>
          </c:dPt>
          <c:dPt>
            <c:idx val="8"/>
            <c:bubble3D val="0"/>
            <c:spPr>
              <a:solidFill>
                <a:schemeClr val="accent1">
                  <a:tint val="44000"/>
                </a:schemeClr>
              </a:solidFill>
              <a:ln w="19050">
                <a:solidFill>
                  <a:schemeClr val="lt1"/>
                </a:solidFill>
              </a:ln>
              <a:effectLst/>
            </c:spPr>
            <c:extLst>
              <c:ext xmlns:c16="http://schemas.microsoft.com/office/drawing/2014/chart" uri="{C3380CC4-5D6E-409C-BE32-E72D297353CC}">
                <c16:uniqueId val="{00000011-5029-FF4B-93CB-A4643A8DC1F0}"/>
              </c:ext>
            </c:extLst>
          </c:dPt>
          <c:cat>
            <c:strRef>
              <c:f>('Low Estimate'!$C$8,'Low Estimate'!$C$13,'Low Estimate'!$C$16,'Low Estimate'!$C$20,'Low Estimate'!$C$25,'Low Estimate'!$C$35,'Low Estimate'!$C$39,'Low Estimate'!$C$45,'Low Estimate'!$C$48)</c:f>
              <c:strCache>
                <c:ptCount val="9"/>
                <c:pt idx="0">
                  <c:v>خدمات حرفه‌ای</c:v>
                </c:pt>
                <c:pt idx="1">
                  <c:v>ساخت و ساز</c:v>
                </c:pt>
                <c:pt idx="2">
                  <c:v>سازمانی و توسعه</c:v>
                </c:pt>
                <c:pt idx="3">
                  <c:v>فناوری و نرم‌افزار</c:v>
                </c:pt>
                <c:pt idx="4">
                  <c:v>تجهیزات و دکوراسیون داخلی</c:v>
                </c:pt>
                <c:pt idx="5">
                  <c:v>دکوراسیون خارجی</c:v>
                </c:pt>
                <c:pt idx="6">
                  <c:v>هزینه‌های پیش از افتتاح</c:v>
                </c:pt>
                <c:pt idx="7">
                  <c:v>بازاریابی</c:v>
                </c:pt>
                <c:pt idx="8">
                  <c:v>سرمایه و پیش‌بینی</c:v>
                </c:pt>
              </c:strCache>
            </c:strRef>
          </c:cat>
          <c:val>
            <c:numRef>
              <c:f>('Low Estimate'!$D$8,'Low Estimate'!$D$13,'Low Estimate'!$D$16,'Low Estimate'!$D$20,'Low Estimate'!$D$25,'Low Estimate'!$D$35,'Low Estimate'!$D$39,'Low Estimate'!$D$45,'Low Estimate'!$D$48)</c:f>
              <c:numCache>
                <c:formatCode>General</c:formatCode>
                <c:ptCount val="9"/>
              </c:numCache>
            </c:numRef>
          </c:val>
          <c:extLst>
            <c:ext xmlns:c16="http://schemas.microsoft.com/office/drawing/2014/chart" uri="{C3380CC4-5D6E-409C-BE32-E72D297353CC}">
              <c16:uniqueId val="{00000000-4E6A-B740-BF8D-DD411CBF6D3D}"/>
            </c:ext>
          </c:extLst>
        </c:ser>
        <c:ser>
          <c:idx val="1"/>
          <c:order val="1"/>
          <c:dPt>
            <c:idx val="0"/>
            <c:bubble3D val="0"/>
            <c:spPr>
              <a:solidFill>
                <a:schemeClr val="accent1">
                  <a:shade val="44000"/>
                </a:schemeClr>
              </a:solidFill>
              <a:ln w="19050">
                <a:solidFill>
                  <a:schemeClr val="lt1"/>
                </a:solidFill>
              </a:ln>
              <a:effectLst/>
            </c:spPr>
            <c:extLst>
              <c:ext xmlns:c16="http://schemas.microsoft.com/office/drawing/2014/chart" uri="{C3380CC4-5D6E-409C-BE32-E72D297353CC}">
                <c16:uniqueId val="{00000013-5029-FF4B-93CB-A4643A8DC1F0}"/>
              </c:ext>
            </c:extLst>
          </c:dPt>
          <c:dPt>
            <c:idx val="1"/>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15-5029-FF4B-93CB-A4643A8DC1F0}"/>
              </c:ext>
            </c:extLst>
          </c:dPt>
          <c:dPt>
            <c:idx val="2"/>
            <c:bubble3D val="0"/>
            <c:spPr>
              <a:solidFill>
                <a:schemeClr val="accent1">
                  <a:shade val="72000"/>
                </a:schemeClr>
              </a:solidFill>
              <a:ln w="19050">
                <a:solidFill>
                  <a:schemeClr val="lt1"/>
                </a:solidFill>
              </a:ln>
              <a:effectLst/>
            </c:spPr>
            <c:extLst>
              <c:ext xmlns:c16="http://schemas.microsoft.com/office/drawing/2014/chart" uri="{C3380CC4-5D6E-409C-BE32-E72D297353CC}">
                <c16:uniqueId val="{00000017-5029-FF4B-93CB-A4643A8DC1F0}"/>
              </c:ext>
            </c:extLst>
          </c:dPt>
          <c:dPt>
            <c:idx val="3"/>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19-5029-FF4B-93CB-A4643A8DC1F0}"/>
              </c:ext>
            </c:extLst>
          </c:dPt>
          <c:dPt>
            <c:idx val="4"/>
            <c:bubble3D val="0"/>
            <c:spPr>
              <a:solidFill>
                <a:schemeClr val="accent1"/>
              </a:solidFill>
              <a:ln w="19050">
                <a:solidFill>
                  <a:schemeClr val="lt1"/>
                </a:solidFill>
              </a:ln>
              <a:effectLst/>
            </c:spPr>
            <c:extLst>
              <c:ext xmlns:c16="http://schemas.microsoft.com/office/drawing/2014/chart" uri="{C3380CC4-5D6E-409C-BE32-E72D297353CC}">
                <c16:uniqueId val="{0000001B-5029-FF4B-93CB-A4643A8DC1F0}"/>
              </c:ext>
            </c:extLst>
          </c:dPt>
          <c:dPt>
            <c:idx val="5"/>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1D-5029-FF4B-93CB-A4643A8DC1F0}"/>
              </c:ext>
            </c:extLst>
          </c:dPt>
          <c:dPt>
            <c:idx val="6"/>
            <c:bubble3D val="0"/>
            <c:spPr>
              <a:solidFill>
                <a:schemeClr val="accent1">
                  <a:tint val="72000"/>
                </a:schemeClr>
              </a:solidFill>
              <a:ln w="19050">
                <a:solidFill>
                  <a:schemeClr val="lt1"/>
                </a:solidFill>
              </a:ln>
              <a:effectLst/>
            </c:spPr>
            <c:extLst>
              <c:ext xmlns:c16="http://schemas.microsoft.com/office/drawing/2014/chart" uri="{C3380CC4-5D6E-409C-BE32-E72D297353CC}">
                <c16:uniqueId val="{0000001F-5029-FF4B-93CB-A4643A8DC1F0}"/>
              </c:ext>
            </c:extLst>
          </c:dPt>
          <c:dPt>
            <c:idx val="7"/>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21-5029-FF4B-93CB-A4643A8DC1F0}"/>
              </c:ext>
            </c:extLst>
          </c:dPt>
          <c:dPt>
            <c:idx val="8"/>
            <c:bubble3D val="0"/>
            <c:spPr>
              <a:solidFill>
                <a:schemeClr val="accent1">
                  <a:tint val="44000"/>
                </a:schemeClr>
              </a:solidFill>
              <a:ln w="19050">
                <a:solidFill>
                  <a:schemeClr val="lt1"/>
                </a:solidFill>
              </a:ln>
              <a:effectLst/>
            </c:spPr>
            <c:extLst>
              <c:ext xmlns:c16="http://schemas.microsoft.com/office/drawing/2014/chart" uri="{C3380CC4-5D6E-409C-BE32-E72D297353CC}">
                <c16:uniqueId val="{00000023-5029-FF4B-93CB-A4643A8DC1F0}"/>
              </c:ext>
            </c:extLst>
          </c:dPt>
          <c:cat>
            <c:strRef>
              <c:f>('Low Estimate'!$C$8,'Low Estimate'!$C$13,'Low Estimate'!$C$16,'Low Estimate'!$C$20,'Low Estimate'!$C$25,'Low Estimate'!$C$35,'Low Estimate'!$C$39,'Low Estimate'!$C$45,'Low Estimate'!$C$48)</c:f>
              <c:strCache>
                <c:ptCount val="9"/>
                <c:pt idx="0">
                  <c:v>خدمات حرفه‌ای</c:v>
                </c:pt>
                <c:pt idx="1">
                  <c:v>ساخت و ساز</c:v>
                </c:pt>
                <c:pt idx="2">
                  <c:v>سازمانی و توسعه</c:v>
                </c:pt>
                <c:pt idx="3">
                  <c:v>فناوری و نرم‌افزار</c:v>
                </c:pt>
                <c:pt idx="4">
                  <c:v>تجهیزات و دکوراسیون داخلی</c:v>
                </c:pt>
                <c:pt idx="5">
                  <c:v>دکوراسیون خارجی</c:v>
                </c:pt>
                <c:pt idx="6">
                  <c:v>هزینه‌های پیش از افتتاح</c:v>
                </c:pt>
                <c:pt idx="7">
                  <c:v>بازاریابی</c:v>
                </c:pt>
                <c:pt idx="8">
                  <c:v>سرمایه و پیش‌بینی</c:v>
                </c:pt>
              </c:strCache>
            </c:strRef>
          </c:cat>
          <c:val>
            <c:numRef>
              <c:f>('Low Estimate'!$E$8,'Low Estimate'!$E$13,'Low Estimate'!$E$16,'Low Estimate'!$E$20,'Low Estimate'!$E$25,'Low Estimate'!$E$35,'Low Estimate'!$E$39,'Low Estimate'!$E$45,'Low Estimate'!$E$48)</c:f>
              <c:numCache>
                <c:formatCode>General</c:formatCode>
                <c:ptCount val="9"/>
              </c:numCache>
            </c:numRef>
          </c:val>
          <c:extLst>
            <c:ext xmlns:c16="http://schemas.microsoft.com/office/drawing/2014/chart" uri="{C3380CC4-5D6E-409C-BE32-E72D297353CC}">
              <c16:uniqueId val="{00000001-4E6A-B740-BF8D-DD411CBF6D3D}"/>
            </c:ext>
          </c:extLst>
        </c:ser>
        <c:ser>
          <c:idx val="2"/>
          <c:order val="2"/>
          <c:spPr>
            <a:ln>
              <a:noFill/>
            </a:ln>
          </c:spPr>
          <c:dPt>
            <c:idx val="0"/>
            <c:bubble3D val="0"/>
            <c:spPr>
              <a:solidFill>
                <a:schemeClr val="accent1">
                  <a:shade val="44000"/>
                </a:schemeClr>
              </a:solidFill>
              <a:ln w="19050">
                <a:noFill/>
              </a:ln>
              <a:effectLst/>
            </c:spPr>
            <c:extLst>
              <c:ext xmlns:c16="http://schemas.microsoft.com/office/drawing/2014/chart" uri="{C3380CC4-5D6E-409C-BE32-E72D297353CC}">
                <c16:uniqueId val="{00000025-5029-FF4B-93CB-A4643A8DC1F0}"/>
              </c:ext>
            </c:extLst>
          </c:dPt>
          <c:dPt>
            <c:idx val="1"/>
            <c:bubble3D val="0"/>
            <c:spPr>
              <a:solidFill>
                <a:schemeClr val="accent1">
                  <a:shade val="58000"/>
                </a:schemeClr>
              </a:solidFill>
              <a:ln w="19050">
                <a:noFill/>
              </a:ln>
              <a:effectLst/>
            </c:spPr>
            <c:extLst>
              <c:ext xmlns:c16="http://schemas.microsoft.com/office/drawing/2014/chart" uri="{C3380CC4-5D6E-409C-BE32-E72D297353CC}">
                <c16:uniqueId val="{00000027-5029-FF4B-93CB-A4643A8DC1F0}"/>
              </c:ext>
            </c:extLst>
          </c:dPt>
          <c:dPt>
            <c:idx val="2"/>
            <c:bubble3D val="0"/>
            <c:spPr>
              <a:solidFill>
                <a:schemeClr val="accent1">
                  <a:shade val="72000"/>
                </a:schemeClr>
              </a:solidFill>
              <a:ln w="19050">
                <a:noFill/>
              </a:ln>
              <a:effectLst/>
            </c:spPr>
            <c:extLst>
              <c:ext xmlns:c16="http://schemas.microsoft.com/office/drawing/2014/chart" uri="{C3380CC4-5D6E-409C-BE32-E72D297353CC}">
                <c16:uniqueId val="{00000029-5029-FF4B-93CB-A4643A8DC1F0}"/>
              </c:ext>
            </c:extLst>
          </c:dPt>
          <c:dPt>
            <c:idx val="3"/>
            <c:bubble3D val="0"/>
            <c:spPr>
              <a:solidFill>
                <a:schemeClr val="accent1">
                  <a:shade val="86000"/>
                </a:schemeClr>
              </a:solidFill>
              <a:ln w="19050">
                <a:noFill/>
              </a:ln>
              <a:effectLst/>
            </c:spPr>
            <c:extLst>
              <c:ext xmlns:c16="http://schemas.microsoft.com/office/drawing/2014/chart" uri="{C3380CC4-5D6E-409C-BE32-E72D297353CC}">
                <c16:uniqueId val="{0000002B-5029-FF4B-93CB-A4643A8DC1F0}"/>
              </c:ext>
            </c:extLst>
          </c:dPt>
          <c:dPt>
            <c:idx val="4"/>
            <c:bubble3D val="0"/>
            <c:spPr>
              <a:solidFill>
                <a:schemeClr val="accent1"/>
              </a:solidFill>
              <a:ln w="19050">
                <a:noFill/>
              </a:ln>
              <a:effectLst/>
            </c:spPr>
            <c:extLst>
              <c:ext xmlns:c16="http://schemas.microsoft.com/office/drawing/2014/chart" uri="{C3380CC4-5D6E-409C-BE32-E72D297353CC}">
                <c16:uniqueId val="{0000002D-5029-FF4B-93CB-A4643A8DC1F0}"/>
              </c:ext>
            </c:extLst>
          </c:dPt>
          <c:dPt>
            <c:idx val="5"/>
            <c:bubble3D val="0"/>
            <c:spPr>
              <a:solidFill>
                <a:schemeClr val="accent1">
                  <a:tint val="86000"/>
                </a:schemeClr>
              </a:solidFill>
              <a:ln w="19050">
                <a:noFill/>
              </a:ln>
              <a:effectLst/>
            </c:spPr>
            <c:extLst>
              <c:ext xmlns:c16="http://schemas.microsoft.com/office/drawing/2014/chart" uri="{C3380CC4-5D6E-409C-BE32-E72D297353CC}">
                <c16:uniqueId val="{0000002F-5029-FF4B-93CB-A4643A8DC1F0}"/>
              </c:ext>
            </c:extLst>
          </c:dPt>
          <c:dPt>
            <c:idx val="6"/>
            <c:bubble3D val="0"/>
            <c:spPr>
              <a:solidFill>
                <a:schemeClr val="accent1">
                  <a:tint val="72000"/>
                </a:schemeClr>
              </a:solidFill>
              <a:ln w="19050">
                <a:noFill/>
              </a:ln>
              <a:effectLst/>
            </c:spPr>
            <c:extLst>
              <c:ext xmlns:c16="http://schemas.microsoft.com/office/drawing/2014/chart" uri="{C3380CC4-5D6E-409C-BE32-E72D297353CC}">
                <c16:uniqueId val="{00000031-5029-FF4B-93CB-A4643A8DC1F0}"/>
              </c:ext>
            </c:extLst>
          </c:dPt>
          <c:dPt>
            <c:idx val="7"/>
            <c:bubble3D val="0"/>
            <c:spPr>
              <a:solidFill>
                <a:schemeClr val="accent1">
                  <a:tint val="58000"/>
                </a:schemeClr>
              </a:solidFill>
              <a:ln w="19050">
                <a:noFill/>
              </a:ln>
              <a:effectLst/>
            </c:spPr>
            <c:extLst>
              <c:ext xmlns:c16="http://schemas.microsoft.com/office/drawing/2014/chart" uri="{C3380CC4-5D6E-409C-BE32-E72D297353CC}">
                <c16:uniqueId val="{00000033-5029-FF4B-93CB-A4643A8DC1F0}"/>
              </c:ext>
            </c:extLst>
          </c:dPt>
          <c:dPt>
            <c:idx val="8"/>
            <c:bubble3D val="0"/>
            <c:spPr>
              <a:solidFill>
                <a:schemeClr val="accent1">
                  <a:tint val="44000"/>
                </a:schemeClr>
              </a:solidFill>
              <a:ln w="19050">
                <a:noFill/>
              </a:ln>
              <a:effectLst/>
            </c:spPr>
            <c:extLst>
              <c:ext xmlns:c16="http://schemas.microsoft.com/office/drawing/2014/chart" uri="{C3380CC4-5D6E-409C-BE32-E72D297353CC}">
                <c16:uniqueId val="{00000035-5029-FF4B-93CB-A4643A8DC1F0}"/>
              </c:ext>
            </c:extLst>
          </c:dPt>
          <c:cat>
            <c:strRef>
              <c:f>('Low Estimate'!$C$8,'Low Estimate'!$C$13,'Low Estimate'!$C$16,'Low Estimate'!$C$20,'Low Estimate'!$C$25,'Low Estimate'!$C$35,'Low Estimate'!$C$39,'Low Estimate'!$C$45,'Low Estimate'!$C$48)</c:f>
              <c:strCache>
                <c:ptCount val="9"/>
                <c:pt idx="0">
                  <c:v>خدمات حرفه‌ای</c:v>
                </c:pt>
                <c:pt idx="1">
                  <c:v>ساخت و ساز</c:v>
                </c:pt>
                <c:pt idx="2">
                  <c:v>سازمانی و توسعه</c:v>
                </c:pt>
                <c:pt idx="3">
                  <c:v>فناوری و نرم‌افزار</c:v>
                </c:pt>
                <c:pt idx="4">
                  <c:v>تجهیزات و دکوراسیون داخلی</c:v>
                </c:pt>
                <c:pt idx="5">
                  <c:v>دکوراسیون خارجی</c:v>
                </c:pt>
                <c:pt idx="6">
                  <c:v>هزینه‌های پیش از افتتاح</c:v>
                </c:pt>
                <c:pt idx="7">
                  <c:v>بازاریابی</c:v>
                </c:pt>
                <c:pt idx="8">
                  <c:v>سرمایه و پیش‌بینی</c:v>
                </c:pt>
              </c:strCache>
            </c:strRef>
          </c:cat>
          <c:val>
            <c:numRef>
              <c:f>('Low Estimate'!$F$8,'Low Estimate'!$F$13,'Low Estimate'!$F$16,'Low Estimate'!$F$20,'Low Estimate'!$F$25,'Low Estimate'!$F$35,'Low Estimate'!$F$39,'Low Estimate'!$F$45,'Low Estimate'!$F$48)</c:f>
              <c:numCache>
                <c:formatCode>#,###" تومان"</c:formatCode>
                <c:ptCount val="9"/>
                <c:pt idx="0">
                  <c:v>26000000</c:v>
                </c:pt>
                <c:pt idx="1">
                  <c:v>100000000</c:v>
                </c:pt>
                <c:pt idx="2">
                  <c:v>42500000</c:v>
                </c:pt>
                <c:pt idx="3">
                  <c:v>20000000</c:v>
                </c:pt>
                <c:pt idx="4">
                  <c:v>147000000</c:v>
                </c:pt>
                <c:pt idx="5">
                  <c:v>37500000</c:v>
                </c:pt>
                <c:pt idx="6">
                  <c:v>105500000</c:v>
                </c:pt>
                <c:pt idx="7">
                  <c:v>12500000</c:v>
                </c:pt>
                <c:pt idx="8">
                  <c:v>167500000</c:v>
                </c:pt>
              </c:numCache>
            </c:numRef>
          </c:val>
          <c:extLst>
            <c:ext xmlns:c16="http://schemas.microsoft.com/office/drawing/2014/chart" uri="{C3380CC4-5D6E-409C-BE32-E72D297353CC}">
              <c16:uniqueId val="{00000002-4E6A-B740-BF8D-DD411CBF6D3D}"/>
            </c:ext>
          </c:extLst>
        </c:ser>
        <c:dLbls>
          <c:showLegendKey val="0"/>
          <c:showVal val="0"/>
          <c:showCatName val="0"/>
          <c:showSerName val="0"/>
          <c:showPercent val="0"/>
          <c:showBubbleSize val="0"/>
          <c:showLeaderLines val="1"/>
        </c:dLbls>
        <c:firstSliceAng val="0"/>
        <c:holeSize val="0"/>
      </c:doughnutChart>
      <c:spPr>
        <a:noFill/>
        <a:ln>
          <a:noFill/>
        </a:ln>
        <a:effectLst/>
      </c:spPr>
    </c:plotArea>
    <c:legend>
      <c:legendPos val="r"/>
      <c:layout>
        <c:manualLayout>
          <c:xMode val="edge"/>
          <c:yMode val="edge"/>
          <c:x val="0.55210628083254287"/>
          <c:y val="0.12816062054743158"/>
          <c:w val="0.44789371916745702"/>
          <c:h val="0.7287978065241844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IRANYekan" panose="020B0506030804020204" pitchFamily="34" charset="-78"/>
              <a:ea typeface="Verdana" panose="020B0604030504040204" pitchFamily="34" charset="0"/>
              <a:cs typeface="IRANYekan" panose="020B0506030804020204"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3490599389362045E-2"/>
          <c:y val="1.9818703217653359E-3"/>
          <c:w val="0.96650940061063795"/>
          <c:h val="0.91954651501895612"/>
        </c:manualLayout>
      </c:layout>
      <c:barChart>
        <c:barDir val="col"/>
        <c:grouping val="stacked"/>
        <c:varyColors val="0"/>
        <c:ser>
          <c:idx val="1"/>
          <c:order val="0"/>
          <c:tx>
            <c:v>Balance</c:v>
          </c:tx>
          <c:spPr>
            <a:solidFill>
              <a:schemeClr val="accent2"/>
            </a:solidFill>
            <a:ln>
              <a:noFill/>
            </a:ln>
            <a:effectLst/>
          </c:spPr>
          <c:invertIfNegative val="0"/>
          <c:dLbls>
            <c:dLbl>
              <c:idx val="0"/>
              <c:spPr>
                <a:noFill/>
                <a:ln>
                  <a:noFill/>
                </a:ln>
                <a:effectLst/>
              </c:spPr>
              <c:txPr>
                <a:bodyPr rot="0" spcFirstLastPara="1" vertOverflow="ellipsis" vert="horz" wrap="square" lIns="38100" tIns="19050" rIns="38100" bIns="19050" anchor="ctr" anchorCtr="1">
                  <a:noAutofit/>
                </a:bodyPr>
                <a:lstStyle/>
                <a:p>
                  <a:pPr>
                    <a:defRPr sz="1400" b="1" i="0" u="none" strike="noStrike" kern="1200" baseline="0">
                      <a:solidFill>
                        <a:schemeClr val="bg1"/>
                      </a:solidFill>
                      <a:latin typeface="IRANYekan" panose="020B0506030804020204" pitchFamily="34" charset="-78"/>
                      <a:ea typeface="Helvetica" charset="0"/>
                      <a:cs typeface="IRANYekan" panose="020B0506030804020204" pitchFamily="34" charset="-78"/>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5008661417322835"/>
                      <c:h val="7.6959998055798576E-2"/>
                    </c:manualLayout>
                  </c15:layout>
                </c:ext>
                <c:ext xmlns:c16="http://schemas.microsoft.com/office/drawing/2014/chart" uri="{C3380CC4-5D6E-409C-BE32-E72D297353CC}">
                  <c16:uniqueId val="{00000000-E27E-5F4C-8C2D-96DEB19071F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IRANYekan" panose="020B0506030804020204" pitchFamily="34" charset="-78"/>
                    <a:ea typeface="Helvetica" charset="0"/>
                    <a:cs typeface="IRANYekan" panose="020B0506030804020204" pitchFamily="34"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'High Estimate'!$O$15</c:f>
              <c:numCache>
                <c:formatCode>#,###" تومان"</c:formatCode>
                <c:ptCount val="1"/>
                <c:pt idx="0">
                  <c:v>1992000000</c:v>
                </c:pt>
              </c:numCache>
            </c:numRef>
          </c:val>
          <c:extLst>
            <c:ext xmlns:c16="http://schemas.microsoft.com/office/drawing/2014/chart" uri="{C3380CC4-5D6E-409C-BE32-E72D297353CC}">
              <c16:uniqueId val="{00000001-E27E-5F4C-8C2D-96DEB19071F8}"/>
            </c:ext>
          </c:extLst>
        </c:ser>
        <c:ser>
          <c:idx val="0"/>
          <c:order val="1"/>
          <c:tx>
            <c:v>Total Startup Costs</c:v>
          </c:tx>
          <c:spPr>
            <a:solidFill>
              <a:schemeClr val="accent1"/>
            </a:solidFill>
            <a:ln>
              <a:noFill/>
            </a:ln>
            <a:effectLst/>
          </c:spPr>
          <c:invertIfNegative val="0"/>
          <c:dLbls>
            <c:dLbl>
              <c:idx val="0"/>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bg1"/>
                      </a:solidFill>
                      <a:latin typeface="IRANYekan" panose="020B0506030804020204" pitchFamily="34" charset="-78"/>
                      <a:ea typeface="Helvetica" charset="0"/>
                      <a:cs typeface="IRANYekan" panose="020B0506030804020204" pitchFamily="34" charset="-78"/>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50082757512453802"/>
                      <c:h val="5.8441479537280065E-2"/>
                    </c:manualLayout>
                  </c15:layout>
                </c:ext>
                <c:ext xmlns:c16="http://schemas.microsoft.com/office/drawing/2014/chart" uri="{C3380CC4-5D6E-409C-BE32-E72D297353CC}">
                  <c16:uniqueId val="{00000002-E27E-5F4C-8C2D-96DEB19071F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IRANYekan" panose="020B0506030804020204" pitchFamily="34" charset="-78"/>
                    <a:ea typeface="Helvetica" charset="0"/>
                    <a:cs typeface="IRANYekan" panose="020B0506030804020204" pitchFamily="34"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'High Estimate'!$O$12</c:f>
              <c:numCache>
                <c:formatCode>#,###" تومان"</c:formatCode>
                <c:ptCount val="1"/>
                <c:pt idx="0">
                  <c:v>8008000000</c:v>
                </c:pt>
              </c:numCache>
            </c:numRef>
          </c:val>
          <c:extLst>
            <c:ext xmlns:c16="http://schemas.microsoft.com/office/drawing/2014/chart" uri="{C3380CC4-5D6E-409C-BE32-E72D297353CC}">
              <c16:uniqueId val="{00000003-E27E-5F4C-8C2D-96DEB19071F8}"/>
            </c:ext>
          </c:extLst>
        </c:ser>
        <c:dLbls>
          <c:showLegendKey val="0"/>
          <c:showVal val="1"/>
          <c:showCatName val="0"/>
          <c:showSerName val="0"/>
          <c:showPercent val="0"/>
          <c:showBubbleSize val="0"/>
        </c:dLbls>
        <c:gapWidth val="95"/>
        <c:overlap val="100"/>
        <c:axId val="1594164000"/>
        <c:axId val="1594166752"/>
      </c:barChart>
      <c:catAx>
        <c:axId val="1594164000"/>
        <c:scaling>
          <c:orientation val="minMax"/>
        </c:scaling>
        <c:delete val="1"/>
        <c:axPos val="b"/>
        <c:numFmt formatCode="General" sourceLinked="1"/>
        <c:majorTickMark val="none"/>
        <c:minorTickMark val="none"/>
        <c:tickLblPos val="nextTo"/>
        <c:crossAx val="1594166752"/>
        <c:crosses val="autoZero"/>
        <c:auto val="1"/>
        <c:lblAlgn val="ctr"/>
        <c:lblOffset val="100"/>
        <c:noMultiLvlLbl val="0"/>
      </c:catAx>
      <c:valAx>
        <c:axId val="1594166752"/>
        <c:scaling>
          <c:orientation val="minMax"/>
        </c:scaling>
        <c:delete val="1"/>
        <c:axPos val="l"/>
        <c:numFmt formatCode="&quot;$&quot;#,##0" sourceLinked="0"/>
        <c:majorTickMark val="none"/>
        <c:minorTickMark val="none"/>
        <c:tickLblPos val="nextTo"/>
        <c:crossAx val="15941640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6.0962967864311077E-4"/>
          <c:y val="7.1428571428571425E-2"/>
          <c:w val="0.51727357609710556"/>
          <c:h val="0.82440476190476186"/>
        </c:manualLayout>
      </c:layout>
      <c:doughnutChart>
        <c:varyColors val="1"/>
        <c:ser>
          <c:idx val="0"/>
          <c:order val="0"/>
          <c:dPt>
            <c:idx val="0"/>
            <c:bubble3D val="0"/>
            <c:spPr>
              <a:solidFill>
                <a:schemeClr val="accent1">
                  <a:shade val="44000"/>
                </a:schemeClr>
              </a:solidFill>
              <a:ln w="19050">
                <a:solidFill>
                  <a:schemeClr val="lt1"/>
                </a:solidFill>
              </a:ln>
              <a:effectLst/>
            </c:spPr>
            <c:extLst>
              <c:ext xmlns:c16="http://schemas.microsoft.com/office/drawing/2014/chart" uri="{C3380CC4-5D6E-409C-BE32-E72D297353CC}">
                <c16:uniqueId val="{00000001-80A9-E742-84C2-2C120A0A32F9}"/>
              </c:ext>
            </c:extLst>
          </c:dPt>
          <c:dPt>
            <c:idx val="1"/>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3-80A9-E742-84C2-2C120A0A32F9}"/>
              </c:ext>
            </c:extLst>
          </c:dPt>
          <c:dPt>
            <c:idx val="2"/>
            <c:bubble3D val="0"/>
            <c:spPr>
              <a:solidFill>
                <a:schemeClr val="accent1">
                  <a:shade val="72000"/>
                </a:schemeClr>
              </a:solidFill>
              <a:ln w="19050">
                <a:solidFill>
                  <a:schemeClr val="lt1"/>
                </a:solidFill>
              </a:ln>
              <a:effectLst/>
            </c:spPr>
            <c:extLst>
              <c:ext xmlns:c16="http://schemas.microsoft.com/office/drawing/2014/chart" uri="{C3380CC4-5D6E-409C-BE32-E72D297353CC}">
                <c16:uniqueId val="{00000005-80A9-E742-84C2-2C120A0A32F9}"/>
              </c:ext>
            </c:extLst>
          </c:dPt>
          <c:dPt>
            <c:idx val="3"/>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7-80A9-E742-84C2-2C120A0A32F9}"/>
              </c:ext>
            </c:extLst>
          </c:dPt>
          <c:dPt>
            <c:idx val="4"/>
            <c:bubble3D val="0"/>
            <c:spPr>
              <a:solidFill>
                <a:schemeClr val="accent1"/>
              </a:solidFill>
              <a:ln w="19050">
                <a:solidFill>
                  <a:schemeClr val="lt1"/>
                </a:solidFill>
              </a:ln>
              <a:effectLst/>
            </c:spPr>
            <c:extLst>
              <c:ext xmlns:c16="http://schemas.microsoft.com/office/drawing/2014/chart" uri="{C3380CC4-5D6E-409C-BE32-E72D297353CC}">
                <c16:uniqueId val="{00000009-80A9-E742-84C2-2C120A0A32F9}"/>
              </c:ext>
            </c:extLst>
          </c:dPt>
          <c:dPt>
            <c:idx val="5"/>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B-80A9-E742-84C2-2C120A0A32F9}"/>
              </c:ext>
            </c:extLst>
          </c:dPt>
          <c:dPt>
            <c:idx val="6"/>
            <c:bubble3D val="0"/>
            <c:spPr>
              <a:solidFill>
                <a:schemeClr val="accent1">
                  <a:tint val="72000"/>
                </a:schemeClr>
              </a:solidFill>
              <a:ln w="19050">
                <a:solidFill>
                  <a:schemeClr val="lt1"/>
                </a:solidFill>
              </a:ln>
              <a:effectLst/>
            </c:spPr>
            <c:extLst>
              <c:ext xmlns:c16="http://schemas.microsoft.com/office/drawing/2014/chart" uri="{C3380CC4-5D6E-409C-BE32-E72D297353CC}">
                <c16:uniqueId val="{0000000D-80A9-E742-84C2-2C120A0A32F9}"/>
              </c:ext>
            </c:extLst>
          </c:dPt>
          <c:dPt>
            <c:idx val="7"/>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F-80A9-E742-84C2-2C120A0A32F9}"/>
              </c:ext>
            </c:extLst>
          </c:dPt>
          <c:dPt>
            <c:idx val="8"/>
            <c:bubble3D val="0"/>
            <c:spPr>
              <a:solidFill>
                <a:schemeClr val="accent1">
                  <a:tint val="44000"/>
                </a:schemeClr>
              </a:solidFill>
              <a:ln w="19050">
                <a:solidFill>
                  <a:schemeClr val="lt1"/>
                </a:solidFill>
              </a:ln>
              <a:effectLst/>
            </c:spPr>
            <c:extLst>
              <c:ext xmlns:c16="http://schemas.microsoft.com/office/drawing/2014/chart" uri="{C3380CC4-5D6E-409C-BE32-E72D297353CC}">
                <c16:uniqueId val="{00000011-80A9-E742-84C2-2C120A0A32F9}"/>
              </c:ext>
            </c:extLst>
          </c:dPt>
          <c:cat>
            <c:strRef>
              <c:f>('High Estimate'!$C$8,'High Estimate'!$C$13,'High Estimate'!$C$16,'High Estimate'!$C$20,'High Estimate'!$C$25,'High Estimate'!$C$35,'High Estimate'!$C$39,'High Estimate'!$C$45,'High Estimate'!$C$48)</c:f>
              <c:strCache>
                <c:ptCount val="9"/>
                <c:pt idx="0">
                  <c:v>خدمات حرفه‌ای</c:v>
                </c:pt>
                <c:pt idx="1">
                  <c:v>ساخت و ساز</c:v>
                </c:pt>
                <c:pt idx="2">
                  <c:v>سازمانی و توسعه</c:v>
                </c:pt>
                <c:pt idx="3">
                  <c:v>فناوری و نرم‌افزار</c:v>
                </c:pt>
                <c:pt idx="4">
                  <c:v>تجهیزات و دکوراسیون داخلی</c:v>
                </c:pt>
                <c:pt idx="5">
                  <c:v>دکوراسیون خارجی</c:v>
                </c:pt>
                <c:pt idx="6">
                  <c:v>هزینه‌های پیش از افتتاح</c:v>
                </c:pt>
                <c:pt idx="7">
                  <c:v>بازاریابی</c:v>
                </c:pt>
                <c:pt idx="8">
                  <c:v>سرمایه و پیش‌بینی</c:v>
                </c:pt>
              </c:strCache>
            </c:strRef>
          </c:cat>
          <c:val>
            <c:numRef>
              <c:f>('High Estimate'!$D$8,'High Estimate'!$D$13,'High Estimate'!$D$16,'High Estimate'!$D$20,'High Estimate'!$D$25,'High Estimate'!$D$35,'High Estimate'!$D$39,'High Estimate'!$D$45,'High Estimate'!$D$48)</c:f>
              <c:numCache>
                <c:formatCode>General</c:formatCode>
                <c:ptCount val="9"/>
              </c:numCache>
            </c:numRef>
          </c:val>
          <c:extLst>
            <c:ext xmlns:c16="http://schemas.microsoft.com/office/drawing/2014/chart" uri="{C3380CC4-5D6E-409C-BE32-E72D297353CC}">
              <c16:uniqueId val="{00000012-80A9-E742-84C2-2C120A0A32F9}"/>
            </c:ext>
          </c:extLst>
        </c:ser>
        <c:ser>
          <c:idx val="1"/>
          <c:order val="1"/>
          <c:dPt>
            <c:idx val="0"/>
            <c:bubble3D val="0"/>
            <c:spPr>
              <a:solidFill>
                <a:schemeClr val="accent1">
                  <a:shade val="44000"/>
                </a:schemeClr>
              </a:solidFill>
              <a:ln w="19050">
                <a:solidFill>
                  <a:schemeClr val="lt1"/>
                </a:solidFill>
              </a:ln>
              <a:effectLst/>
            </c:spPr>
            <c:extLst>
              <c:ext xmlns:c16="http://schemas.microsoft.com/office/drawing/2014/chart" uri="{C3380CC4-5D6E-409C-BE32-E72D297353CC}">
                <c16:uniqueId val="{00000014-80A9-E742-84C2-2C120A0A32F9}"/>
              </c:ext>
            </c:extLst>
          </c:dPt>
          <c:dPt>
            <c:idx val="1"/>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16-80A9-E742-84C2-2C120A0A32F9}"/>
              </c:ext>
            </c:extLst>
          </c:dPt>
          <c:dPt>
            <c:idx val="2"/>
            <c:bubble3D val="0"/>
            <c:spPr>
              <a:solidFill>
                <a:schemeClr val="accent1">
                  <a:shade val="72000"/>
                </a:schemeClr>
              </a:solidFill>
              <a:ln w="19050">
                <a:solidFill>
                  <a:schemeClr val="lt1"/>
                </a:solidFill>
              </a:ln>
              <a:effectLst/>
            </c:spPr>
            <c:extLst>
              <c:ext xmlns:c16="http://schemas.microsoft.com/office/drawing/2014/chart" uri="{C3380CC4-5D6E-409C-BE32-E72D297353CC}">
                <c16:uniqueId val="{00000018-80A9-E742-84C2-2C120A0A32F9}"/>
              </c:ext>
            </c:extLst>
          </c:dPt>
          <c:dPt>
            <c:idx val="3"/>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1A-80A9-E742-84C2-2C120A0A32F9}"/>
              </c:ext>
            </c:extLst>
          </c:dPt>
          <c:dPt>
            <c:idx val="4"/>
            <c:bubble3D val="0"/>
            <c:spPr>
              <a:solidFill>
                <a:schemeClr val="accent1"/>
              </a:solidFill>
              <a:ln w="19050">
                <a:solidFill>
                  <a:schemeClr val="lt1"/>
                </a:solidFill>
              </a:ln>
              <a:effectLst/>
            </c:spPr>
            <c:extLst>
              <c:ext xmlns:c16="http://schemas.microsoft.com/office/drawing/2014/chart" uri="{C3380CC4-5D6E-409C-BE32-E72D297353CC}">
                <c16:uniqueId val="{0000001C-80A9-E742-84C2-2C120A0A32F9}"/>
              </c:ext>
            </c:extLst>
          </c:dPt>
          <c:dPt>
            <c:idx val="5"/>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1E-80A9-E742-84C2-2C120A0A32F9}"/>
              </c:ext>
            </c:extLst>
          </c:dPt>
          <c:dPt>
            <c:idx val="6"/>
            <c:bubble3D val="0"/>
            <c:spPr>
              <a:solidFill>
                <a:schemeClr val="accent1">
                  <a:tint val="72000"/>
                </a:schemeClr>
              </a:solidFill>
              <a:ln w="19050">
                <a:solidFill>
                  <a:schemeClr val="lt1"/>
                </a:solidFill>
              </a:ln>
              <a:effectLst/>
            </c:spPr>
            <c:extLst>
              <c:ext xmlns:c16="http://schemas.microsoft.com/office/drawing/2014/chart" uri="{C3380CC4-5D6E-409C-BE32-E72D297353CC}">
                <c16:uniqueId val="{00000020-80A9-E742-84C2-2C120A0A32F9}"/>
              </c:ext>
            </c:extLst>
          </c:dPt>
          <c:dPt>
            <c:idx val="7"/>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22-80A9-E742-84C2-2C120A0A32F9}"/>
              </c:ext>
            </c:extLst>
          </c:dPt>
          <c:dPt>
            <c:idx val="8"/>
            <c:bubble3D val="0"/>
            <c:spPr>
              <a:solidFill>
                <a:schemeClr val="accent1">
                  <a:tint val="44000"/>
                </a:schemeClr>
              </a:solidFill>
              <a:ln w="19050">
                <a:solidFill>
                  <a:schemeClr val="lt1"/>
                </a:solidFill>
              </a:ln>
              <a:effectLst/>
            </c:spPr>
            <c:extLst>
              <c:ext xmlns:c16="http://schemas.microsoft.com/office/drawing/2014/chart" uri="{C3380CC4-5D6E-409C-BE32-E72D297353CC}">
                <c16:uniqueId val="{00000024-80A9-E742-84C2-2C120A0A32F9}"/>
              </c:ext>
            </c:extLst>
          </c:dPt>
          <c:cat>
            <c:strRef>
              <c:f>('High Estimate'!$C$8,'High Estimate'!$C$13,'High Estimate'!$C$16,'High Estimate'!$C$20,'High Estimate'!$C$25,'High Estimate'!$C$35,'High Estimate'!$C$39,'High Estimate'!$C$45,'High Estimate'!$C$48)</c:f>
              <c:strCache>
                <c:ptCount val="9"/>
                <c:pt idx="0">
                  <c:v>خدمات حرفه‌ای</c:v>
                </c:pt>
                <c:pt idx="1">
                  <c:v>ساخت و ساز</c:v>
                </c:pt>
                <c:pt idx="2">
                  <c:v>سازمانی و توسعه</c:v>
                </c:pt>
                <c:pt idx="3">
                  <c:v>فناوری و نرم‌افزار</c:v>
                </c:pt>
                <c:pt idx="4">
                  <c:v>تجهیزات و دکوراسیون داخلی</c:v>
                </c:pt>
                <c:pt idx="5">
                  <c:v>دکوراسیون خارجی</c:v>
                </c:pt>
                <c:pt idx="6">
                  <c:v>هزینه‌های پیش از افتتاح</c:v>
                </c:pt>
                <c:pt idx="7">
                  <c:v>بازاریابی</c:v>
                </c:pt>
                <c:pt idx="8">
                  <c:v>سرمایه و پیش‌بینی</c:v>
                </c:pt>
              </c:strCache>
            </c:strRef>
          </c:cat>
          <c:val>
            <c:numRef>
              <c:f>('High Estimate'!$E$8,'High Estimate'!$E$13,'High Estimate'!$E$16,'High Estimate'!$E$20,'High Estimate'!$E$25,'High Estimate'!$E$35,'High Estimate'!$E$39,'High Estimate'!$E$45,'High Estimate'!$E$48)</c:f>
              <c:numCache>
                <c:formatCode>General</c:formatCode>
                <c:ptCount val="9"/>
              </c:numCache>
            </c:numRef>
          </c:val>
          <c:extLst>
            <c:ext xmlns:c16="http://schemas.microsoft.com/office/drawing/2014/chart" uri="{C3380CC4-5D6E-409C-BE32-E72D297353CC}">
              <c16:uniqueId val="{00000025-80A9-E742-84C2-2C120A0A32F9}"/>
            </c:ext>
          </c:extLst>
        </c:ser>
        <c:ser>
          <c:idx val="2"/>
          <c:order val="2"/>
          <c:spPr>
            <a:ln>
              <a:noFill/>
            </a:ln>
          </c:spPr>
          <c:dPt>
            <c:idx val="0"/>
            <c:bubble3D val="0"/>
            <c:spPr>
              <a:solidFill>
                <a:schemeClr val="accent1">
                  <a:shade val="44000"/>
                </a:schemeClr>
              </a:solidFill>
              <a:ln w="19050">
                <a:noFill/>
              </a:ln>
              <a:effectLst/>
            </c:spPr>
            <c:extLst>
              <c:ext xmlns:c16="http://schemas.microsoft.com/office/drawing/2014/chart" uri="{C3380CC4-5D6E-409C-BE32-E72D297353CC}">
                <c16:uniqueId val="{00000027-80A9-E742-84C2-2C120A0A32F9}"/>
              </c:ext>
            </c:extLst>
          </c:dPt>
          <c:dPt>
            <c:idx val="1"/>
            <c:bubble3D val="0"/>
            <c:spPr>
              <a:solidFill>
                <a:schemeClr val="accent1">
                  <a:shade val="58000"/>
                </a:schemeClr>
              </a:solidFill>
              <a:ln w="19050">
                <a:noFill/>
              </a:ln>
              <a:effectLst/>
            </c:spPr>
            <c:extLst>
              <c:ext xmlns:c16="http://schemas.microsoft.com/office/drawing/2014/chart" uri="{C3380CC4-5D6E-409C-BE32-E72D297353CC}">
                <c16:uniqueId val="{00000029-80A9-E742-84C2-2C120A0A32F9}"/>
              </c:ext>
            </c:extLst>
          </c:dPt>
          <c:dPt>
            <c:idx val="2"/>
            <c:bubble3D val="0"/>
            <c:spPr>
              <a:solidFill>
                <a:schemeClr val="accent1">
                  <a:shade val="72000"/>
                </a:schemeClr>
              </a:solidFill>
              <a:ln w="19050">
                <a:noFill/>
              </a:ln>
              <a:effectLst/>
            </c:spPr>
            <c:extLst>
              <c:ext xmlns:c16="http://schemas.microsoft.com/office/drawing/2014/chart" uri="{C3380CC4-5D6E-409C-BE32-E72D297353CC}">
                <c16:uniqueId val="{0000002B-80A9-E742-84C2-2C120A0A32F9}"/>
              </c:ext>
            </c:extLst>
          </c:dPt>
          <c:dPt>
            <c:idx val="3"/>
            <c:bubble3D val="0"/>
            <c:spPr>
              <a:solidFill>
                <a:schemeClr val="accent1">
                  <a:shade val="86000"/>
                </a:schemeClr>
              </a:solidFill>
              <a:ln w="19050">
                <a:noFill/>
              </a:ln>
              <a:effectLst/>
            </c:spPr>
            <c:extLst>
              <c:ext xmlns:c16="http://schemas.microsoft.com/office/drawing/2014/chart" uri="{C3380CC4-5D6E-409C-BE32-E72D297353CC}">
                <c16:uniqueId val="{0000002D-80A9-E742-84C2-2C120A0A32F9}"/>
              </c:ext>
            </c:extLst>
          </c:dPt>
          <c:dPt>
            <c:idx val="4"/>
            <c:bubble3D val="0"/>
            <c:spPr>
              <a:solidFill>
                <a:schemeClr val="accent1"/>
              </a:solidFill>
              <a:ln w="19050">
                <a:noFill/>
              </a:ln>
              <a:effectLst/>
            </c:spPr>
            <c:extLst>
              <c:ext xmlns:c16="http://schemas.microsoft.com/office/drawing/2014/chart" uri="{C3380CC4-5D6E-409C-BE32-E72D297353CC}">
                <c16:uniqueId val="{0000002F-80A9-E742-84C2-2C120A0A32F9}"/>
              </c:ext>
            </c:extLst>
          </c:dPt>
          <c:dPt>
            <c:idx val="5"/>
            <c:bubble3D val="0"/>
            <c:spPr>
              <a:solidFill>
                <a:schemeClr val="accent1">
                  <a:tint val="86000"/>
                </a:schemeClr>
              </a:solidFill>
              <a:ln w="19050">
                <a:noFill/>
              </a:ln>
              <a:effectLst/>
            </c:spPr>
            <c:extLst>
              <c:ext xmlns:c16="http://schemas.microsoft.com/office/drawing/2014/chart" uri="{C3380CC4-5D6E-409C-BE32-E72D297353CC}">
                <c16:uniqueId val="{00000031-80A9-E742-84C2-2C120A0A32F9}"/>
              </c:ext>
            </c:extLst>
          </c:dPt>
          <c:dPt>
            <c:idx val="6"/>
            <c:bubble3D val="0"/>
            <c:spPr>
              <a:solidFill>
                <a:schemeClr val="accent1">
                  <a:tint val="72000"/>
                </a:schemeClr>
              </a:solidFill>
              <a:ln w="19050">
                <a:noFill/>
              </a:ln>
              <a:effectLst/>
            </c:spPr>
            <c:extLst>
              <c:ext xmlns:c16="http://schemas.microsoft.com/office/drawing/2014/chart" uri="{C3380CC4-5D6E-409C-BE32-E72D297353CC}">
                <c16:uniqueId val="{00000033-80A9-E742-84C2-2C120A0A32F9}"/>
              </c:ext>
            </c:extLst>
          </c:dPt>
          <c:dPt>
            <c:idx val="7"/>
            <c:bubble3D val="0"/>
            <c:spPr>
              <a:solidFill>
                <a:schemeClr val="accent1">
                  <a:tint val="58000"/>
                </a:schemeClr>
              </a:solidFill>
              <a:ln w="19050">
                <a:noFill/>
              </a:ln>
              <a:effectLst/>
            </c:spPr>
            <c:extLst>
              <c:ext xmlns:c16="http://schemas.microsoft.com/office/drawing/2014/chart" uri="{C3380CC4-5D6E-409C-BE32-E72D297353CC}">
                <c16:uniqueId val="{00000035-80A9-E742-84C2-2C120A0A32F9}"/>
              </c:ext>
            </c:extLst>
          </c:dPt>
          <c:dPt>
            <c:idx val="8"/>
            <c:bubble3D val="0"/>
            <c:spPr>
              <a:solidFill>
                <a:schemeClr val="accent1">
                  <a:tint val="44000"/>
                </a:schemeClr>
              </a:solidFill>
              <a:ln w="19050">
                <a:noFill/>
              </a:ln>
              <a:effectLst/>
            </c:spPr>
            <c:extLst>
              <c:ext xmlns:c16="http://schemas.microsoft.com/office/drawing/2014/chart" uri="{C3380CC4-5D6E-409C-BE32-E72D297353CC}">
                <c16:uniqueId val="{00000037-80A9-E742-84C2-2C120A0A32F9}"/>
              </c:ext>
            </c:extLst>
          </c:dPt>
          <c:cat>
            <c:strRef>
              <c:f>('High Estimate'!$C$8,'High Estimate'!$C$13,'High Estimate'!$C$16,'High Estimate'!$C$20,'High Estimate'!$C$25,'High Estimate'!$C$35,'High Estimate'!$C$39,'High Estimate'!$C$45,'High Estimate'!$C$48)</c:f>
              <c:strCache>
                <c:ptCount val="9"/>
                <c:pt idx="0">
                  <c:v>خدمات حرفه‌ای</c:v>
                </c:pt>
                <c:pt idx="1">
                  <c:v>ساخت و ساز</c:v>
                </c:pt>
                <c:pt idx="2">
                  <c:v>سازمانی و توسعه</c:v>
                </c:pt>
                <c:pt idx="3">
                  <c:v>فناوری و نرم‌افزار</c:v>
                </c:pt>
                <c:pt idx="4">
                  <c:v>تجهیزات و دکوراسیون داخلی</c:v>
                </c:pt>
                <c:pt idx="5">
                  <c:v>دکوراسیون خارجی</c:v>
                </c:pt>
                <c:pt idx="6">
                  <c:v>هزینه‌های پیش از افتتاح</c:v>
                </c:pt>
                <c:pt idx="7">
                  <c:v>بازاریابی</c:v>
                </c:pt>
                <c:pt idx="8">
                  <c:v>سرمایه و پیش‌بینی</c:v>
                </c:pt>
              </c:strCache>
            </c:strRef>
          </c:cat>
          <c:val>
            <c:numRef>
              <c:f>('High Estimate'!$F$8,'High Estimate'!$F$13,'High Estimate'!$F$16,'High Estimate'!$F$20,'High Estimate'!$F$25,'High Estimate'!$F$35,'High Estimate'!$F$39,'High Estimate'!$F$45,'High Estimate'!$F$48)</c:f>
              <c:numCache>
                <c:formatCode>#,###" تومان"</c:formatCode>
                <c:ptCount val="9"/>
                <c:pt idx="0">
                  <c:v>393000000</c:v>
                </c:pt>
                <c:pt idx="1">
                  <c:v>3500000000</c:v>
                </c:pt>
                <c:pt idx="2">
                  <c:v>270000000</c:v>
                </c:pt>
                <c:pt idx="3">
                  <c:v>60000000</c:v>
                </c:pt>
                <c:pt idx="4">
                  <c:v>995000000</c:v>
                </c:pt>
                <c:pt idx="5">
                  <c:v>430000000</c:v>
                </c:pt>
                <c:pt idx="6">
                  <c:v>605000000</c:v>
                </c:pt>
                <c:pt idx="7">
                  <c:v>80000000</c:v>
                </c:pt>
                <c:pt idx="8">
                  <c:v>1675000000</c:v>
                </c:pt>
              </c:numCache>
            </c:numRef>
          </c:val>
          <c:extLst>
            <c:ext xmlns:c16="http://schemas.microsoft.com/office/drawing/2014/chart" uri="{C3380CC4-5D6E-409C-BE32-E72D297353CC}">
              <c16:uniqueId val="{00000038-80A9-E742-84C2-2C120A0A32F9}"/>
            </c:ext>
          </c:extLst>
        </c:ser>
        <c:dLbls>
          <c:showLegendKey val="0"/>
          <c:showVal val="0"/>
          <c:showCatName val="0"/>
          <c:showSerName val="0"/>
          <c:showPercent val="0"/>
          <c:showBubbleSize val="0"/>
          <c:showLeaderLines val="1"/>
        </c:dLbls>
        <c:firstSliceAng val="0"/>
        <c:holeSize val="0"/>
      </c:doughnutChart>
      <c:spPr>
        <a:noFill/>
        <a:ln>
          <a:noFill/>
        </a:ln>
        <a:effectLst/>
      </c:spPr>
    </c:plotArea>
    <c:legend>
      <c:legendPos val="r"/>
      <c:layout>
        <c:manualLayout>
          <c:xMode val="edge"/>
          <c:yMode val="edge"/>
          <c:x val="0.55210628083254287"/>
          <c:y val="0.12816062054743158"/>
          <c:w val="0.44789371916745702"/>
          <c:h val="0.72879780652418447"/>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IRANYekan" panose="020B0506030804020204" pitchFamily="34" charset="-78"/>
              <a:ea typeface="Verdana" panose="020B0604030504040204" pitchFamily="34" charset="0"/>
              <a:cs typeface="IRANYekan" panose="020B0506030804020204" pitchFamily="34"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673100</xdr:colOff>
      <xdr:row>5</xdr:row>
      <xdr:rowOff>101600</xdr:rowOff>
    </xdr:from>
    <xdr:to>
      <xdr:col>4</xdr:col>
      <xdr:colOff>88364</xdr:colOff>
      <xdr:row>17</xdr:row>
      <xdr:rowOff>266700</xdr:rowOff>
    </xdr:to>
    <xdr:sp macro="" textlink="">
      <xdr:nvSpPr>
        <xdr:cNvPr id="7" name="TextBox 6">
          <a:extLst>
            <a:ext uri="{FF2B5EF4-FFF2-40B4-BE49-F238E27FC236}">
              <a16:creationId xmlns:a16="http://schemas.microsoft.com/office/drawing/2014/main" id="{185361E6-3170-D443-8D2C-FF8426E2B439}"/>
            </a:ext>
          </a:extLst>
        </xdr:cNvPr>
        <xdr:cNvSpPr txBox="1"/>
      </xdr:nvSpPr>
      <xdr:spPr>
        <a:xfrm>
          <a:off x="673100" y="2362200"/>
          <a:ext cx="5422364" cy="4876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a-IR" sz="6200" b="1" i="0">
              <a:solidFill>
                <a:srgbClr val="252525"/>
              </a:solidFill>
              <a:latin typeface="IRANYekan Black" panose="020B0506030804020204" pitchFamily="34" charset="-78"/>
              <a:ea typeface="Verdana" panose="020B0604030504040204" pitchFamily="34" charset="0"/>
              <a:cs typeface="IRANYekan Black" panose="020B0506030804020204" pitchFamily="34" charset="-78"/>
            </a:rPr>
            <a:t>ماشین‌حساب</a:t>
          </a:r>
        </a:p>
        <a:p>
          <a:pPr algn="r"/>
          <a:r>
            <a:rPr lang="fa-IR" sz="6200" b="1" i="0" baseline="0">
              <a:solidFill>
                <a:srgbClr val="252525"/>
              </a:solidFill>
              <a:latin typeface="IRANYekan Black" panose="020B0506030804020204" pitchFamily="34" charset="-78"/>
              <a:ea typeface="Verdana" panose="020B0604030504040204" pitchFamily="34" charset="0"/>
              <a:cs typeface="IRANYekan Black" panose="020B0506030804020204" pitchFamily="34" charset="-78"/>
            </a:rPr>
            <a:t>راه‌اندازی</a:t>
          </a:r>
          <a:endParaRPr lang="en-US" sz="6200" b="1" i="0">
            <a:solidFill>
              <a:srgbClr val="252525"/>
            </a:solidFill>
            <a:latin typeface="IRANYekan Black" panose="020B0506030804020204" pitchFamily="34" charset="-78"/>
            <a:ea typeface="Verdana" panose="020B0604030504040204" pitchFamily="34" charset="0"/>
            <a:cs typeface="IRANYekan Black" panose="020B0506030804020204" pitchFamily="34" charset="-78"/>
          </a:endParaRPr>
        </a:p>
        <a:p>
          <a:pPr algn="r"/>
          <a:r>
            <a:rPr lang="fa-IR" sz="6200" b="1" i="0">
              <a:solidFill>
                <a:srgbClr val="FF4C00"/>
              </a:solidFill>
              <a:latin typeface="IRANYekan Black" panose="020B0506030804020204" pitchFamily="34" charset="-78"/>
              <a:ea typeface="Verdana" panose="020B0604030504040204" pitchFamily="34" charset="0"/>
              <a:cs typeface="IRANYekan Black" panose="020B0506030804020204" pitchFamily="34" charset="-78"/>
            </a:rPr>
            <a:t>رستوران</a:t>
          </a:r>
          <a:endParaRPr lang="en-US" sz="6200" b="1" i="0">
            <a:solidFill>
              <a:srgbClr val="FF4C00"/>
            </a:solidFill>
            <a:latin typeface="IRANYekan Black" panose="020B0506030804020204" pitchFamily="34" charset="-78"/>
            <a:ea typeface="Verdana" panose="020B0604030504040204" pitchFamily="34" charset="0"/>
            <a:cs typeface="IRANYekan Black" panose="020B0506030804020204" pitchFamily="34" charset="-78"/>
          </a:endParaRPr>
        </a:p>
      </xdr:txBody>
    </xdr:sp>
    <xdr:clientData/>
  </xdr:twoCellAnchor>
  <xdr:twoCellAnchor>
    <xdr:from>
      <xdr:col>6</xdr:col>
      <xdr:colOff>25400</xdr:colOff>
      <xdr:row>16</xdr:row>
      <xdr:rowOff>266700</xdr:rowOff>
    </xdr:from>
    <xdr:to>
      <xdr:col>8</xdr:col>
      <xdr:colOff>1028700</xdr:colOff>
      <xdr:row>20</xdr:row>
      <xdr:rowOff>1000606</xdr:rowOff>
    </xdr:to>
    <xdr:sp macro="" textlink="">
      <xdr:nvSpPr>
        <xdr:cNvPr id="8" name="TextBox 7">
          <a:extLst>
            <a:ext uri="{FF2B5EF4-FFF2-40B4-BE49-F238E27FC236}">
              <a16:creationId xmlns:a16="http://schemas.microsoft.com/office/drawing/2014/main" id="{9BD0EE72-636B-3D4C-8237-0CFE43A3EB51}"/>
            </a:ext>
          </a:extLst>
        </xdr:cNvPr>
        <xdr:cNvSpPr txBox="1"/>
      </xdr:nvSpPr>
      <xdr:spPr>
        <a:xfrm>
          <a:off x="7760855" y="6950235"/>
          <a:ext cx="4171885" cy="2068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indent="-342900" rtl="1">
            <a:lnSpc>
              <a:spcPts val="2100"/>
            </a:lnSpc>
            <a:spcAft>
              <a:spcPts val="1200"/>
            </a:spcAft>
            <a:buClr>
              <a:srgbClr val="FF4C00"/>
            </a:buClr>
            <a:buFont typeface="+mj-lt"/>
            <a:buAutoNum type="arabicPeriod"/>
          </a:pPr>
          <a:r>
            <a:rPr lang="ar-SA" sz="1400">
              <a:solidFill>
                <a:srgbClr val="666666"/>
              </a:solidFill>
              <a:latin typeface="IRANYekan" panose="020B0506030804020204" pitchFamily="34" charset="-78"/>
              <a:ea typeface="Verdana" panose="020B0604030504040204" pitchFamily="34" charset="0"/>
              <a:cs typeface="IRANYekan" panose="020B0506030804020204" pitchFamily="34" charset="-78"/>
            </a:rPr>
            <a:t>مفهوم کسب‌وکار من رستوران فست‌کژوال است یا بیشتر به صورت بیرون‌بر و تحویل سفارش فعالیت می‌کند.</a:t>
          </a:r>
          <a:endParaRPr lang="en-US" sz="1400">
            <a:solidFill>
              <a:srgbClr val="666666"/>
            </a:solidFill>
            <a:latin typeface="IRANYekan" panose="020B0506030804020204" pitchFamily="34" charset="-78"/>
            <a:ea typeface="Verdana" panose="020B0604030504040204" pitchFamily="34" charset="0"/>
            <a:cs typeface="IRANYekan" panose="020B0506030804020204" pitchFamily="34" charset="-78"/>
          </a:endParaRPr>
        </a:p>
        <a:p>
          <a:pPr marL="342900" indent="-342900" rtl="1">
            <a:lnSpc>
              <a:spcPts val="2100"/>
            </a:lnSpc>
            <a:spcAft>
              <a:spcPts val="1200"/>
            </a:spcAft>
            <a:buClr>
              <a:srgbClr val="FF4C00"/>
            </a:buClr>
            <a:buFont typeface="+mj-lt"/>
            <a:buAutoNum type="arabicPeriod"/>
          </a:pPr>
          <a:r>
            <a:rPr lang="ar-SA" sz="1400">
              <a:solidFill>
                <a:srgbClr val="666666"/>
              </a:solidFill>
              <a:latin typeface="IRANYekan" panose="020B0506030804020204" pitchFamily="34" charset="-78"/>
              <a:ea typeface="Verdana" panose="020B0604030504040204" pitchFamily="34" charset="0"/>
              <a:cs typeface="IRANYekan" panose="020B0506030804020204" pitchFamily="34" charset="-78"/>
            </a:rPr>
            <a:t>غذاهای من ساده، غیررسمی و خوشمزه هستند.</a:t>
          </a:r>
          <a:endParaRPr lang="en-US" sz="1400">
            <a:solidFill>
              <a:srgbClr val="666666"/>
            </a:solidFill>
            <a:latin typeface="IRANYekan" panose="020B0506030804020204" pitchFamily="34" charset="-78"/>
            <a:ea typeface="Verdana" panose="020B0604030504040204" pitchFamily="34" charset="0"/>
            <a:cs typeface="IRANYekan" panose="020B0506030804020204" pitchFamily="34" charset="-78"/>
          </a:endParaRPr>
        </a:p>
        <a:p>
          <a:pPr marL="342900" indent="-342900" rtl="1">
            <a:lnSpc>
              <a:spcPts val="2100"/>
            </a:lnSpc>
            <a:spcAft>
              <a:spcPts val="1200"/>
            </a:spcAft>
            <a:buClr>
              <a:srgbClr val="FF4C00"/>
            </a:buClr>
            <a:buFont typeface="+mj-lt"/>
            <a:buAutoNum type="arabicPeriod"/>
          </a:pPr>
          <a:r>
            <a:rPr lang="ar-SA" sz="1400">
              <a:solidFill>
                <a:srgbClr val="666666"/>
              </a:solidFill>
              <a:latin typeface="IRANYekan" panose="020B0506030804020204" pitchFamily="34" charset="-78"/>
              <a:ea typeface="Verdana" panose="020B0604030504040204" pitchFamily="34" charset="0"/>
              <a:cs typeface="IRANYekan" panose="020B0506030804020204" pitchFamily="34" charset="-78"/>
            </a:rPr>
            <a:t>رستوران من کوچک است و تعداد کارکنان محدودی دارد.</a:t>
          </a:r>
          <a:endParaRPr lang="en-US" sz="1400">
            <a:solidFill>
              <a:srgbClr val="666666"/>
            </a:solidFill>
            <a:latin typeface="IRANYekan" panose="020B0506030804020204" pitchFamily="34" charset="-78"/>
            <a:ea typeface="Verdana" panose="020B0604030504040204" pitchFamily="34" charset="0"/>
            <a:cs typeface="IRANYekan" panose="020B0506030804020204" pitchFamily="34" charset="-78"/>
          </a:endParaRPr>
        </a:p>
      </xdr:txBody>
    </xdr:sp>
    <xdr:clientData/>
  </xdr:twoCellAnchor>
  <xdr:twoCellAnchor>
    <xdr:from>
      <xdr:col>10</xdr:col>
      <xdr:colOff>25400</xdr:colOff>
      <xdr:row>14</xdr:row>
      <xdr:rowOff>25400</xdr:rowOff>
    </xdr:from>
    <xdr:to>
      <xdr:col>13</xdr:col>
      <xdr:colOff>1130300</xdr:colOff>
      <xdr:row>16</xdr:row>
      <xdr:rowOff>315686</xdr:rowOff>
    </xdr:to>
    <xdr:sp macro="" textlink="">
      <xdr:nvSpPr>
        <xdr:cNvPr id="9" name="TextBox 8">
          <a:extLst>
            <a:ext uri="{FF2B5EF4-FFF2-40B4-BE49-F238E27FC236}">
              <a16:creationId xmlns:a16="http://schemas.microsoft.com/office/drawing/2014/main" id="{A389FFF1-6850-7049-BC39-3C562A719C46}"/>
            </a:ext>
          </a:extLst>
        </xdr:cNvPr>
        <xdr:cNvSpPr txBox="1"/>
      </xdr:nvSpPr>
      <xdr:spPr>
        <a:xfrm>
          <a:off x="12783457" y="5903686"/>
          <a:ext cx="4544786" cy="1063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ar-SA" sz="1800" b="1">
              <a:solidFill>
                <a:schemeClr val="dk1"/>
              </a:solidFill>
              <a:latin typeface="IRANYekan" panose="020B0506030804020204" pitchFamily="34" charset="-78"/>
              <a:ea typeface="+mn-ea"/>
              <a:cs typeface="IRANYekan" panose="020B0506030804020204" pitchFamily="34" charset="-78"/>
            </a:rPr>
            <a:t>یکی یا چند مورد </a:t>
          </a:r>
          <a:endParaRPr lang="en-US" sz="1800" b="1">
            <a:solidFill>
              <a:schemeClr val="dk1"/>
            </a:solidFill>
            <a:latin typeface="IRANYekan" panose="020B0506030804020204" pitchFamily="34" charset="-78"/>
            <a:ea typeface="+mn-ea"/>
            <a:cs typeface="IRANYekan" panose="020B0506030804020204" pitchFamily="34" charset="-78"/>
          </a:endParaRPr>
        </a:p>
        <a:p>
          <a:pPr algn="ctr"/>
          <a:r>
            <a:rPr lang="ar-SA" sz="1800" b="1">
              <a:solidFill>
                <a:schemeClr val="dk1"/>
              </a:solidFill>
              <a:latin typeface="IRANYekan" panose="020B0506030804020204" pitchFamily="34" charset="-78"/>
              <a:ea typeface="+mn-ea"/>
              <a:cs typeface="IRANYekan" panose="020B0506030804020204" pitchFamily="34" charset="-78"/>
            </a:rPr>
            <a:t>از موارد زیر صدق می‌کند</a:t>
          </a:r>
          <a:r>
            <a:rPr lang="ar-SA" sz="1100" b="1">
              <a:solidFill>
                <a:schemeClr val="dk1"/>
              </a:solidFill>
              <a:effectLst/>
              <a:latin typeface="+mn-lt"/>
              <a:ea typeface="+mn-ea"/>
              <a:cs typeface="+mn-cs"/>
            </a:rPr>
            <a:t>:</a:t>
          </a:r>
          <a:endParaRPr lang="en-US" sz="1800">
            <a:effectLst/>
          </a:endParaRPr>
        </a:p>
      </xdr:txBody>
    </xdr:sp>
    <xdr:clientData/>
  </xdr:twoCellAnchor>
  <xdr:twoCellAnchor>
    <xdr:from>
      <xdr:col>11</xdr:col>
      <xdr:colOff>38100</xdr:colOff>
      <xdr:row>16</xdr:row>
      <xdr:rowOff>266700</xdr:rowOff>
    </xdr:from>
    <xdr:to>
      <xdr:col>13</xdr:col>
      <xdr:colOff>1003300</xdr:colOff>
      <xdr:row>21</xdr:row>
      <xdr:rowOff>152400</xdr:rowOff>
    </xdr:to>
    <xdr:sp macro="" textlink="">
      <xdr:nvSpPr>
        <xdr:cNvPr id="10" name="TextBox 9">
          <a:extLst>
            <a:ext uri="{FF2B5EF4-FFF2-40B4-BE49-F238E27FC236}">
              <a16:creationId xmlns:a16="http://schemas.microsoft.com/office/drawing/2014/main" id="{20C1F150-EEDB-E344-B7D0-D25CB9B0BAD8}"/>
            </a:ext>
          </a:extLst>
        </xdr:cNvPr>
        <xdr:cNvSpPr txBox="1"/>
      </xdr:nvSpPr>
      <xdr:spPr>
        <a:xfrm>
          <a:off x="13055600" y="6616700"/>
          <a:ext cx="4127500" cy="2235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indent="-342900" rtl="1">
            <a:lnSpc>
              <a:spcPts val="2100"/>
            </a:lnSpc>
            <a:spcAft>
              <a:spcPts val="1200"/>
            </a:spcAft>
            <a:buClr>
              <a:srgbClr val="FF4C00"/>
            </a:buClr>
            <a:buFont typeface="+mj-lt"/>
            <a:buAutoNum type="arabicPeriod"/>
          </a:pPr>
          <a:r>
            <a:rPr lang="ar-SA" sz="1400">
              <a:latin typeface="IRANYekan" panose="020B0506030804020204" pitchFamily="34" charset="-78"/>
              <a:cs typeface="IRANYekan" panose="020B0506030804020204" pitchFamily="34" charset="-78"/>
            </a:rPr>
            <a:t>مفهوم کسب‌وکار من رستورانی سطح بالا است یا بیشتر به صورت پذیرایی حضوری فعالیت می‌کند.</a:t>
          </a:r>
          <a:endParaRPr lang="fa-IR" sz="1400">
            <a:latin typeface="IRANYekan" panose="020B0506030804020204" pitchFamily="34" charset="-78"/>
            <a:cs typeface="IRANYekan" panose="020B0506030804020204" pitchFamily="34" charset="-78"/>
          </a:endParaRPr>
        </a:p>
        <a:p>
          <a:pPr marL="342900" indent="-342900" rtl="1">
            <a:lnSpc>
              <a:spcPts val="2100"/>
            </a:lnSpc>
            <a:spcAft>
              <a:spcPts val="1200"/>
            </a:spcAft>
            <a:buClr>
              <a:srgbClr val="FF4C00"/>
            </a:buClr>
            <a:buFont typeface="+mj-lt"/>
            <a:buAutoNum type="arabicPeriod"/>
          </a:pPr>
          <a:r>
            <a:rPr lang="ar-SA" sz="1400">
              <a:latin typeface="IRANYekan" panose="020B0506030804020204" pitchFamily="34" charset="-78"/>
              <a:cs typeface="IRANYekan" panose="020B0506030804020204" pitchFamily="34" charset="-78"/>
            </a:rPr>
            <a:t>غذاهای من پیچیده هستند و به تجهیزات و مواد اولیه خاصی نیاز دارم.</a:t>
          </a:r>
          <a:endParaRPr lang="fa-IR" sz="1400">
            <a:latin typeface="IRANYekan" panose="020B0506030804020204" pitchFamily="34" charset="-78"/>
            <a:cs typeface="IRANYekan" panose="020B0506030804020204" pitchFamily="34" charset="-78"/>
          </a:endParaRPr>
        </a:p>
        <a:p>
          <a:pPr marL="342900" indent="-342900" rtl="1">
            <a:lnSpc>
              <a:spcPts val="2100"/>
            </a:lnSpc>
            <a:spcAft>
              <a:spcPts val="1200"/>
            </a:spcAft>
            <a:buClr>
              <a:srgbClr val="FF4C00"/>
            </a:buClr>
            <a:buFont typeface="+mj-lt"/>
            <a:buAutoNum type="arabicPeriod"/>
          </a:pPr>
          <a:r>
            <a:rPr lang="ar-SA" sz="1400">
              <a:latin typeface="IRANYekan" panose="020B0506030804020204" pitchFamily="34" charset="-78"/>
              <a:cs typeface="IRANYekan" panose="020B0506030804020204" pitchFamily="34" charset="-78"/>
            </a:rPr>
            <a:t>رستوران من بزرگ است و تعداد زیادی کارمند در بخش‌های خدماتی و آشپزخانه دارد.</a:t>
          </a:r>
          <a:endParaRPr lang="en-US" sz="1400">
            <a:solidFill>
              <a:srgbClr val="666666"/>
            </a:solidFill>
            <a:latin typeface="IRANYekan" panose="020B0506030804020204" pitchFamily="34" charset="-78"/>
            <a:ea typeface="Verdana" panose="020B0604030504040204" pitchFamily="34" charset="0"/>
            <a:cs typeface="IRANYekan" panose="020B0506030804020204" pitchFamily="34" charset="-78"/>
          </a:endParaRPr>
        </a:p>
      </xdr:txBody>
    </xdr:sp>
    <xdr:clientData/>
  </xdr:twoCellAnchor>
  <xdr:twoCellAnchor editAs="oneCell">
    <xdr:from>
      <xdr:col>0</xdr:col>
      <xdr:colOff>0</xdr:colOff>
      <xdr:row>13</xdr:row>
      <xdr:rowOff>148167</xdr:rowOff>
    </xdr:from>
    <xdr:to>
      <xdr:col>4</xdr:col>
      <xdr:colOff>1054100</xdr:colOff>
      <xdr:row>45</xdr:row>
      <xdr:rowOff>190500</xdr:rowOff>
    </xdr:to>
    <xdr:pic>
      <xdr:nvPicPr>
        <xdr:cNvPr id="13" name="Picture 12">
          <a:extLst>
            <a:ext uri="{FF2B5EF4-FFF2-40B4-BE49-F238E27FC236}">
              <a16:creationId xmlns:a16="http://schemas.microsoft.com/office/drawing/2014/main" id="{168AF412-F93F-7D4D-A502-D37BDA650C36}"/>
            </a:ext>
          </a:extLst>
        </xdr:cNvPr>
        <xdr:cNvPicPr>
          <a:picLocks noChangeAspect="1"/>
        </xdr:cNvPicPr>
      </xdr:nvPicPr>
      <xdr:blipFill>
        <a:blip xmlns:r="http://schemas.openxmlformats.org/officeDocument/2006/relationships" r:embed="rId1"/>
        <a:stretch>
          <a:fillRect/>
        </a:stretch>
      </xdr:blipFill>
      <xdr:spPr>
        <a:xfrm>
          <a:off x="0" y="5507567"/>
          <a:ext cx="6756400" cy="9008533"/>
        </a:xfrm>
        <a:prstGeom prst="rect">
          <a:avLst/>
        </a:prstGeom>
      </xdr:spPr>
    </xdr:pic>
    <xdr:clientData/>
  </xdr:twoCellAnchor>
  <xdr:twoCellAnchor>
    <xdr:from>
      <xdr:col>3</xdr:col>
      <xdr:colOff>0</xdr:colOff>
      <xdr:row>3</xdr:row>
      <xdr:rowOff>0</xdr:rowOff>
    </xdr:from>
    <xdr:to>
      <xdr:col>3</xdr:col>
      <xdr:colOff>1652189</xdr:colOff>
      <xdr:row>4</xdr:row>
      <xdr:rowOff>302785</xdr:rowOff>
    </xdr:to>
    <xdr:grpSp>
      <xdr:nvGrpSpPr>
        <xdr:cNvPr id="19" name="Group 18">
          <a:extLst>
            <a:ext uri="{FF2B5EF4-FFF2-40B4-BE49-F238E27FC236}">
              <a16:creationId xmlns:a16="http://schemas.microsoft.com/office/drawing/2014/main" id="{B35EB8DC-3A9F-4DB8-AA19-63565177030E}"/>
            </a:ext>
          </a:extLst>
        </xdr:cNvPr>
        <xdr:cNvGrpSpPr/>
      </xdr:nvGrpSpPr>
      <xdr:grpSpPr>
        <a:xfrm>
          <a:off x="3962400" y="1306286"/>
          <a:ext cx="1652189" cy="531385"/>
          <a:chOff x="3880582" y="1024411"/>
          <a:chExt cx="1649467" cy="523220"/>
        </a:xfrm>
      </xdr:grpSpPr>
      <xdr:pic>
        <xdr:nvPicPr>
          <xdr:cNvPr id="20" name="Picture 19">
            <a:extLst>
              <a:ext uri="{FF2B5EF4-FFF2-40B4-BE49-F238E27FC236}">
                <a16:creationId xmlns:a16="http://schemas.microsoft.com/office/drawing/2014/main" id="{CF3EA008-5603-2CD0-B153-18E067BBB3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06830" y="1024412"/>
            <a:ext cx="523219" cy="523219"/>
          </a:xfrm>
          <a:prstGeom prst="rect">
            <a:avLst/>
          </a:prstGeom>
        </xdr:spPr>
      </xdr:pic>
      <xdr:sp macro="" textlink="">
        <xdr:nvSpPr>
          <xdr:cNvPr id="21" name="TextBox 13">
            <a:extLst>
              <a:ext uri="{FF2B5EF4-FFF2-40B4-BE49-F238E27FC236}">
                <a16:creationId xmlns:a16="http://schemas.microsoft.com/office/drawing/2014/main" id="{4F861ECB-28DB-681F-7B18-C0B6E7B4C8DA}"/>
              </a:ext>
            </a:extLst>
          </xdr:cNvPr>
          <xdr:cNvSpPr txBox="1"/>
        </xdr:nvSpPr>
        <xdr:spPr>
          <a:xfrm>
            <a:off x="3880582" y="1024411"/>
            <a:ext cx="1087157" cy="52322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rtl="1"/>
            <a:r>
              <a:rPr lang="fa-IR" sz="2800">
                <a:solidFill>
                  <a:srgbClr val="212121"/>
                </a:solidFill>
                <a:latin typeface="IRANYekanXFaNum ExtraBold" pitchFamily="2" charset="-78"/>
                <a:cs typeface="IRANYekanXFaNum ExtraBold" pitchFamily="2" charset="-78"/>
              </a:rPr>
              <a:t>منوباز</a:t>
            </a:r>
            <a:endParaRPr lang="en-US" sz="2800">
              <a:solidFill>
                <a:srgbClr val="212121"/>
              </a:solidFill>
              <a:latin typeface="IRANYekanXFaNum ExtraBold" pitchFamily="2" charset="-78"/>
              <a:cs typeface="IRANYekanXFaNum ExtraBold" pitchFamily="2" charset="-78"/>
            </a:endParaRPr>
          </a:p>
        </xdr:txBody>
      </xdr:sp>
    </xdr:grpSp>
    <xdr:clientData/>
  </xdr:twoCellAnchor>
  <xdr:twoCellAnchor>
    <xdr:from>
      <xdr:col>5</xdr:col>
      <xdr:colOff>145142</xdr:colOff>
      <xdr:row>14</xdr:row>
      <xdr:rowOff>14514</xdr:rowOff>
    </xdr:from>
    <xdr:to>
      <xdr:col>8</xdr:col>
      <xdr:colOff>1228271</xdr:colOff>
      <xdr:row>16</xdr:row>
      <xdr:rowOff>304800</xdr:rowOff>
    </xdr:to>
    <xdr:sp macro="" textlink="">
      <xdr:nvSpPr>
        <xdr:cNvPr id="24" name="TextBox 23">
          <a:extLst>
            <a:ext uri="{FF2B5EF4-FFF2-40B4-BE49-F238E27FC236}">
              <a16:creationId xmlns:a16="http://schemas.microsoft.com/office/drawing/2014/main" id="{4656CD17-9FA5-411F-B49E-16FF295BE64B}"/>
            </a:ext>
          </a:extLst>
        </xdr:cNvPr>
        <xdr:cNvSpPr txBox="1"/>
      </xdr:nvSpPr>
      <xdr:spPr>
        <a:xfrm>
          <a:off x="7590971" y="5892800"/>
          <a:ext cx="4544786" cy="10631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ar-SA" sz="1800" b="1">
              <a:solidFill>
                <a:schemeClr val="dk1"/>
              </a:solidFill>
              <a:latin typeface="IRANYekan" panose="020B0506030804020204" pitchFamily="34" charset="-78"/>
              <a:ea typeface="+mn-ea"/>
              <a:cs typeface="IRANYekan" panose="020B0506030804020204" pitchFamily="34" charset="-78"/>
            </a:rPr>
            <a:t>یکی یا چند مورد </a:t>
          </a:r>
          <a:endParaRPr lang="en-US" sz="1800" b="1">
            <a:solidFill>
              <a:schemeClr val="dk1"/>
            </a:solidFill>
            <a:latin typeface="IRANYekan" panose="020B0506030804020204" pitchFamily="34" charset="-78"/>
            <a:ea typeface="+mn-ea"/>
            <a:cs typeface="IRANYekan" panose="020B0506030804020204" pitchFamily="34" charset="-78"/>
          </a:endParaRPr>
        </a:p>
        <a:p>
          <a:pPr algn="ctr"/>
          <a:r>
            <a:rPr lang="ar-SA" sz="1800" b="1">
              <a:solidFill>
                <a:schemeClr val="dk1"/>
              </a:solidFill>
              <a:latin typeface="IRANYekan" panose="020B0506030804020204" pitchFamily="34" charset="-78"/>
              <a:ea typeface="+mn-ea"/>
              <a:cs typeface="IRANYekan" panose="020B0506030804020204" pitchFamily="34" charset="-78"/>
            </a:rPr>
            <a:t>از موارد زیر صدق می‌کند</a:t>
          </a:r>
          <a:r>
            <a:rPr lang="ar-SA" sz="1100" b="1">
              <a:solidFill>
                <a:schemeClr val="dk1"/>
              </a:solidFill>
              <a:effectLst/>
              <a:latin typeface="+mn-lt"/>
              <a:ea typeface="+mn-ea"/>
              <a:cs typeface="+mn-cs"/>
            </a:rPr>
            <a:t>:</a:t>
          </a:r>
          <a:endParaRPr lang="en-US" sz="1800">
            <a:effectLst/>
          </a:endParaRPr>
        </a:p>
      </xdr:txBody>
    </xdr:sp>
    <xdr:clientData/>
  </xdr:twoCellAnchor>
  <xdr:twoCellAnchor>
    <xdr:from>
      <xdr:col>17</xdr:col>
      <xdr:colOff>417286</xdr:colOff>
      <xdr:row>0</xdr:row>
      <xdr:rowOff>72571</xdr:rowOff>
    </xdr:from>
    <xdr:to>
      <xdr:col>19</xdr:col>
      <xdr:colOff>414846</xdr:colOff>
      <xdr:row>0</xdr:row>
      <xdr:rowOff>603956</xdr:rowOff>
    </xdr:to>
    <xdr:grpSp>
      <xdr:nvGrpSpPr>
        <xdr:cNvPr id="25" name="Group 24">
          <a:extLst>
            <a:ext uri="{FF2B5EF4-FFF2-40B4-BE49-F238E27FC236}">
              <a16:creationId xmlns:a16="http://schemas.microsoft.com/office/drawing/2014/main" id="{A2BD14DF-35A6-438D-8314-C2769BC9E3DF}"/>
            </a:ext>
          </a:extLst>
        </xdr:cNvPr>
        <xdr:cNvGrpSpPr/>
      </xdr:nvGrpSpPr>
      <xdr:grpSpPr>
        <a:xfrm>
          <a:off x="20523200" y="72571"/>
          <a:ext cx="1652189" cy="531385"/>
          <a:chOff x="3880582" y="1024411"/>
          <a:chExt cx="1649467" cy="523220"/>
        </a:xfrm>
      </xdr:grpSpPr>
      <xdr:pic>
        <xdr:nvPicPr>
          <xdr:cNvPr id="26" name="Picture 25">
            <a:extLst>
              <a:ext uri="{FF2B5EF4-FFF2-40B4-BE49-F238E27FC236}">
                <a16:creationId xmlns:a16="http://schemas.microsoft.com/office/drawing/2014/main" id="{EDE6EE3F-9CE0-48B4-0306-A60C9F6D80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06830" y="1024412"/>
            <a:ext cx="523219" cy="523219"/>
          </a:xfrm>
          <a:prstGeom prst="rect">
            <a:avLst/>
          </a:prstGeom>
        </xdr:spPr>
      </xdr:pic>
      <xdr:sp macro="" textlink="">
        <xdr:nvSpPr>
          <xdr:cNvPr id="27" name="TextBox 13">
            <a:extLst>
              <a:ext uri="{FF2B5EF4-FFF2-40B4-BE49-F238E27FC236}">
                <a16:creationId xmlns:a16="http://schemas.microsoft.com/office/drawing/2014/main" id="{C42A5119-30D7-C8E4-F79E-DB6B2BE9B152}"/>
              </a:ext>
            </a:extLst>
          </xdr:cNvPr>
          <xdr:cNvSpPr txBox="1"/>
        </xdr:nvSpPr>
        <xdr:spPr>
          <a:xfrm>
            <a:off x="3880582" y="1024411"/>
            <a:ext cx="1087157" cy="52322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rtl="1"/>
            <a:r>
              <a:rPr lang="fa-IR" sz="2800">
                <a:solidFill>
                  <a:srgbClr val="212121"/>
                </a:solidFill>
                <a:latin typeface="IRANYekanXFaNum ExtraBold" pitchFamily="2" charset="-78"/>
                <a:cs typeface="IRANYekanXFaNum ExtraBold" pitchFamily="2" charset="-78"/>
              </a:rPr>
              <a:t>منوباز</a:t>
            </a:r>
            <a:endParaRPr lang="en-US" sz="2800">
              <a:solidFill>
                <a:srgbClr val="212121"/>
              </a:solidFill>
              <a:latin typeface="IRANYekanXFaNum ExtraBold" pitchFamily="2" charset="-78"/>
              <a:cs typeface="IRANYekanXFaNum ExtraBold" pitchFamily="2" charset="-78"/>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76200</xdr:colOff>
      <xdr:row>6</xdr:row>
      <xdr:rowOff>165100</xdr:rowOff>
    </xdr:from>
    <xdr:to>
      <xdr:col>20</xdr:col>
      <xdr:colOff>673100</xdr:colOff>
      <xdr:row>17</xdr:row>
      <xdr:rowOff>292100</xdr:rowOff>
    </xdr:to>
    <xdr:graphicFrame macro="">
      <xdr:nvGraphicFramePr>
        <xdr:cNvPr id="15" name="Chart 14">
          <a:extLst>
            <a:ext uri="{FF2B5EF4-FFF2-40B4-BE49-F238E27FC236}">
              <a16:creationId xmlns:a16="http://schemas.microsoft.com/office/drawing/2014/main" id="{00000000-0008-0000-01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590550</xdr:colOff>
      <xdr:row>6</xdr:row>
      <xdr:rowOff>101600</xdr:rowOff>
    </xdr:from>
    <xdr:to>
      <xdr:col>11</xdr:col>
      <xdr:colOff>546100</xdr:colOff>
      <xdr:row>18</xdr:row>
      <xdr:rowOff>0</xdr:rowOff>
    </xdr:to>
    <xdr:graphicFrame macro="">
      <xdr:nvGraphicFramePr>
        <xdr:cNvPr id="5" name="Chart 4">
          <a:extLst>
            <a:ext uri="{FF2B5EF4-FFF2-40B4-BE49-F238E27FC236}">
              <a16:creationId xmlns:a16="http://schemas.microsoft.com/office/drawing/2014/main" id="{474DA90E-0CFC-594F-9E30-F3F2137059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600111</xdr:colOff>
      <xdr:row>0</xdr:row>
      <xdr:rowOff>43320</xdr:rowOff>
    </xdr:from>
    <xdr:to>
      <xdr:col>20</xdr:col>
      <xdr:colOff>562046</xdr:colOff>
      <xdr:row>0</xdr:row>
      <xdr:rowOff>574705</xdr:rowOff>
    </xdr:to>
    <xdr:grpSp>
      <xdr:nvGrpSpPr>
        <xdr:cNvPr id="2" name="Group 1">
          <a:extLst>
            <a:ext uri="{FF2B5EF4-FFF2-40B4-BE49-F238E27FC236}">
              <a16:creationId xmlns:a16="http://schemas.microsoft.com/office/drawing/2014/main" id="{08498917-1F7C-40DA-B6C5-82B2F3707874}"/>
            </a:ext>
          </a:extLst>
        </xdr:cNvPr>
        <xdr:cNvGrpSpPr/>
      </xdr:nvGrpSpPr>
      <xdr:grpSpPr>
        <a:xfrm>
          <a:off x="20148875" y="43320"/>
          <a:ext cx="1652189" cy="531385"/>
          <a:chOff x="3880582" y="1024411"/>
          <a:chExt cx="1649467" cy="523220"/>
        </a:xfrm>
      </xdr:grpSpPr>
      <xdr:pic>
        <xdr:nvPicPr>
          <xdr:cNvPr id="3" name="Picture 2">
            <a:extLst>
              <a:ext uri="{FF2B5EF4-FFF2-40B4-BE49-F238E27FC236}">
                <a16:creationId xmlns:a16="http://schemas.microsoft.com/office/drawing/2014/main" id="{C663AE74-ECD9-9A0B-BB14-E9F13546B4D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06830" y="1024412"/>
            <a:ext cx="523219" cy="523219"/>
          </a:xfrm>
          <a:prstGeom prst="rect">
            <a:avLst/>
          </a:prstGeom>
        </xdr:spPr>
      </xdr:pic>
      <xdr:sp macro="" textlink="">
        <xdr:nvSpPr>
          <xdr:cNvPr id="6" name="TextBox 13">
            <a:extLst>
              <a:ext uri="{FF2B5EF4-FFF2-40B4-BE49-F238E27FC236}">
                <a16:creationId xmlns:a16="http://schemas.microsoft.com/office/drawing/2014/main" id="{037623D2-BD28-5AE1-1959-00CB585A13AF}"/>
              </a:ext>
            </a:extLst>
          </xdr:cNvPr>
          <xdr:cNvSpPr txBox="1"/>
        </xdr:nvSpPr>
        <xdr:spPr>
          <a:xfrm>
            <a:off x="3880582" y="1024411"/>
            <a:ext cx="1087157" cy="52322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rtl="1"/>
            <a:r>
              <a:rPr lang="fa-IR" sz="2800">
                <a:solidFill>
                  <a:srgbClr val="212121"/>
                </a:solidFill>
                <a:latin typeface="IRANYekanXFaNum ExtraBold" pitchFamily="2" charset="-78"/>
                <a:cs typeface="IRANYekanXFaNum ExtraBold" pitchFamily="2" charset="-78"/>
              </a:rPr>
              <a:t>منوباز</a:t>
            </a:r>
            <a:endParaRPr lang="en-US" sz="2800">
              <a:solidFill>
                <a:srgbClr val="212121"/>
              </a:solidFill>
              <a:latin typeface="IRANYekanXFaNum ExtraBold" pitchFamily="2" charset="-78"/>
              <a:cs typeface="IRANYekanXFaNum ExtraBold" pitchFamily="2" charset="-78"/>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76200</xdr:colOff>
      <xdr:row>6</xdr:row>
      <xdr:rowOff>165100</xdr:rowOff>
    </xdr:from>
    <xdr:to>
      <xdr:col>20</xdr:col>
      <xdr:colOff>673100</xdr:colOff>
      <xdr:row>17</xdr:row>
      <xdr:rowOff>292100</xdr:rowOff>
    </xdr:to>
    <xdr:graphicFrame macro="">
      <xdr:nvGraphicFramePr>
        <xdr:cNvPr id="2" name="Chart 1">
          <a:extLst>
            <a:ext uri="{FF2B5EF4-FFF2-40B4-BE49-F238E27FC236}">
              <a16:creationId xmlns:a16="http://schemas.microsoft.com/office/drawing/2014/main" id="{75992F30-B214-F24C-95EC-AA5274C7D0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590550</xdr:colOff>
      <xdr:row>6</xdr:row>
      <xdr:rowOff>101600</xdr:rowOff>
    </xdr:from>
    <xdr:to>
      <xdr:col>11</xdr:col>
      <xdr:colOff>546100</xdr:colOff>
      <xdr:row>18</xdr:row>
      <xdr:rowOff>0</xdr:rowOff>
    </xdr:to>
    <xdr:graphicFrame macro="">
      <xdr:nvGraphicFramePr>
        <xdr:cNvPr id="4" name="Chart 3">
          <a:extLst>
            <a:ext uri="{FF2B5EF4-FFF2-40B4-BE49-F238E27FC236}">
              <a16:creationId xmlns:a16="http://schemas.microsoft.com/office/drawing/2014/main" id="{AE3033D7-5A22-7A47-9771-9D0FEB0571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65315</xdr:colOff>
      <xdr:row>0</xdr:row>
      <xdr:rowOff>76200</xdr:rowOff>
    </xdr:from>
    <xdr:to>
      <xdr:col>21</xdr:col>
      <xdr:colOff>41104</xdr:colOff>
      <xdr:row>0</xdr:row>
      <xdr:rowOff>607585</xdr:rowOff>
    </xdr:to>
    <xdr:grpSp>
      <xdr:nvGrpSpPr>
        <xdr:cNvPr id="5" name="Group 4">
          <a:extLst>
            <a:ext uri="{FF2B5EF4-FFF2-40B4-BE49-F238E27FC236}">
              <a16:creationId xmlns:a16="http://schemas.microsoft.com/office/drawing/2014/main" id="{544533A4-88A1-4BA1-9EB6-6C50020D7980}"/>
            </a:ext>
          </a:extLst>
        </xdr:cNvPr>
        <xdr:cNvGrpSpPr/>
      </xdr:nvGrpSpPr>
      <xdr:grpSpPr>
        <a:xfrm>
          <a:off x="20878801" y="76200"/>
          <a:ext cx="1652189" cy="531385"/>
          <a:chOff x="3880582" y="1024411"/>
          <a:chExt cx="1649467" cy="523220"/>
        </a:xfrm>
      </xdr:grpSpPr>
      <xdr:pic>
        <xdr:nvPicPr>
          <xdr:cNvPr id="6" name="Picture 5">
            <a:extLst>
              <a:ext uri="{FF2B5EF4-FFF2-40B4-BE49-F238E27FC236}">
                <a16:creationId xmlns:a16="http://schemas.microsoft.com/office/drawing/2014/main" id="{B08B0FA2-D84C-B116-54A6-F29AE8A74ED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006830" y="1024412"/>
            <a:ext cx="523219" cy="523219"/>
          </a:xfrm>
          <a:prstGeom prst="rect">
            <a:avLst/>
          </a:prstGeom>
        </xdr:spPr>
      </xdr:pic>
      <xdr:sp macro="" textlink="">
        <xdr:nvSpPr>
          <xdr:cNvPr id="7" name="TextBox 13">
            <a:extLst>
              <a:ext uri="{FF2B5EF4-FFF2-40B4-BE49-F238E27FC236}">
                <a16:creationId xmlns:a16="http://schemas.microsoft.com/office/drawing/2014/main" id="{89870012-2124-7B30-FC63-5C4A72086884}"/>
              </a:ext>
            </a:extLst>
          </xdr:cNvPr>
          <xdr:cNvSpPr txBox="1"/>
        </xdr:nvSpPr>
        <xdr:spPr>
          <a:xfrm>
            <a:off x="3880582" y="1024411"/>
            <a:ext cx="1087157" cy="52322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rtl="1"/>
            <a:r>
              <a:rPr lang="fa-IR" sz="2800">
                <a:solidFill>
                  <a:srgbClr val="212121"/>
                </a:solidFill>
                <a:latin typeface="IRANYekanXFaNum ExtraBold" pitchFamily="2" charset="-78"/>
                <a:cs typeface="IRANYekanXFaNum ExtraBold" pitchFamily="2" charset="-78"/>
              </a:rPr>
              <a:t>منوباز</a:t>
            </a:r>
            <a:endParaRPr lang="en-US" sz="2800">
              <a:solidFill>
                <a:srgbClr val="212121"/>
              </a:solidFill>
              <a:latin typeface="IRANYekanXFaNum ExtraBold" pitchFamily="2" charset="-78"/>
              <a:cs typeface="IRANYekanXFaNum ExtraBold" pitchFamily="2" charset="-78"/>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3025140</xdr:colOff>
      <xdr:row>2</xdr:row>
      <xdr:rowOff>121920</xdr:rowOff>
    </xdr:from>
    <xdr:to>
      <xdr:col>2</xdr:col>
      <xdr:colOff>4674607</xdr:colOff>
      <xdr:row>5</xdr:row>
      <xdr:rowOff>73640</xdr:rowOff>
    </xdr:to>
    <xdr:grpSp>
      <xdr:nvGrpSpPr>
        <xdr:cNvPr id="2" name="Group 1">
          <a:extLst>
            <a:ext uri="{FF2B5EF4-FFF2-40B4-BE49-F238E27FC236}">
              <a16:creationId xmlns:a16="http://schemas.microsoft.com/office/drawing/2014/main" id="{C6C81465-A0C6-74F0-2E81-DCED74DCE47B}"/>
            </a:ext>
          </a:extLst>
        </xdr:cNvPr>
        <xdr:cNvGrpSpPr/>
      </xdr:nvGrpSpPr>
      <xdr:grpSpPr>
        <a:xfrm>
          <a:off x="4244340" y="498438"/>
          <a:ext cx="1649467" cy="516496"/>
          <a:chOff x="3880582" y="1024411"/>
          <a:chExt cx="1649467" cy="523220"/>
        </a:xfrm>
      </xdr:grpSpPr>
      <xdr:pic>
        <xdr:nvPicPr>
          <xdr:cNvPr id="4" name="Picture 3">
            <a:extLst>
              <a:ext uri="{FF2B5EF4-FFF2-40B4-BE49-F238E27FC236}">
                <a16:creationId xmlns:a16="http://schemas.microsoft.com/office/drawing/2014/main" id="{38786DC9-359D-E8BB-5434-7C5711AFB7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006830" y="1024412"/>
            <a:ext cx="523219" cy="523219"/>
          </a:xfrm>
          <a:prstGeom prst="rect">
            <a:avLst/>
          </a:prstGeom>
        </xdr:spPr>
      </xdr:pic>
      <xdr:sp macro="" textlink="">
        <xdr:nvSpPr>
          <xdr:cNvPr id="5" name="TextBox 13">
            <a:extLst>
              <a:ext uri="{FF2B5EF4-FFF2-40B4-BE49-F238E27FC236}">
                <a16:creationId xmlns:a16="http://schemas.microsoft.com/office/drawing/2014/main" id="{00BF3EC2-906C-5425-B7AC-8BCEE56B7421}"/>
              </a:ext>
            </a:extLst>
          </xdr:cNvPr>
          <xdr:cNvSpPr txBox="1"/>
        </xdr:nvSpPr>
        <xdr:spPr>
          <a:xfrm>
            <a:off x="3880582" y="1024411"/>
            <a:ext cx="1087157" cy="52322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rtl="1"/>
            <a:r>
              <a:rPr lang="fa-IR" sz="2800">
                <a:solidFill>
                  <a:schemeClr val="bg1"/>
                </a:solidFill>
                <a:latin typeface="IRANYekanXFaNum ExtraBold" pitchFamily="2" charset="-78"/>
                <a:cs typeface="IRANYekanXFaNum ExtraBold" pitchFamily="2" charset="-78"/>
              </a:rPr>
              <a:t>منوباز</a:t>
            </a:r>
            <a:endParaRPr lang="en-US" sz="2800">
              <a:solidFill>
                <a:schemeClr val="bg1"/>
              </a:solidFill>
              <a:latin typeface="IRANYekanXFaNum ExtraBold" pitchFamily="2" charset="-78"/>
              <a:cs typeface="IRANYekanXFaNum ExtraBold" pitchFamily="2" charset="-78"/>
            </a:endParaRPr>
          </a:p>
        </xdr:txBody>
      </xdr:sp>
    </xdr:grpSp>
    <xdr:clientData/>
  </xdr:twoCellAnchor>
  <xdr:twoCellAnchor editAs="oneCell">
    <xdr:from>
      <xdr:col>3</xdr:col>
      <xdr:colOff>542365</xdr:colOff>
      <xdr:row>0</xdr:row>
      <xdr:rowOff>8965</xdr:rowOff>
    </xdr:from>
    <xdr:to>
      <xdr:col>3</xdr:col>
      <xdr:colOff>6415984</xdr:colOff>
      <xdr:row>20</xdr:row>
      <xdr:rowOff>1122</xdr:rowOff>
    </xdr:to>
    <xdr:pic>
      <xdr:nvPicPr>
        <xdr:cNvPr id="7" name="Picture 6">
          <a:extLst>
            <a:ext uri="{FF2B5EF4-FFF2-40B4-BE49-F238E27FC236}">
              <a16:creationId xmlns:a16="http://schemas.microsoft.com/office/drawing/2014/main" id="{662B7B03-F295-8312-BB7F-551D01A6F5A6}"/>
            </a:ext>
          </a:extLst>
        </xdr:cNvPr>
        <xdr:cNvPicPr>
          <a:picLocks noChangeAspect="1"/>
        </xdr:cNvPicPr>
      </xdr:nvPicPr>
      <xdr:blipFill rotWithShape="1">
        <a:blip xmlns:r="http://schemas.openxmlformats.org/officeDocument/2006/relationships" r:embed="rId2"/>
        <a:srcRect t="19765"/>
        <a:stretch/>
      </xdr:blipFill>
      <xdr:spPr>
        <a:xfrm>
          <a:off x="7283824" y="8965"/>
          <a:ext cx="5873619" cy="7029451"/>
        </a:xfrm>
        <a:prstGeom prst="rect">
          <a:avLst/>
        </a:prstGeom>
      </xdr:spPr>
    </xdr:pic>
    <xdr:clientData/>
  </xdr:twoCellAnchor>
</xdr:wsDr>
</file>

<file path=xl/theme/theme1.xml><?xml version="1.0" encoding="utf-8"?>
<a:theme xmlns:a="http://schemas.openxmlformats.org/drawingml/2006/main" name="Office Theme">
  <a:themeElements>
    <a:clrScheme name="Toast 4">
      <a:dk1>
        <a:srgbClr val="242524"/>
      </a:dk1>
      <a:lt1>
        <a:srgbClr val="FEFFFF"/>
      </a:lt1>
      <a:dk2>
        <a:srgbClr val="242524"/>
      </a:dk2>
      <a:lt2>
        <a:srgbClr val="FCE8E5"/>
      </a:lt2>
      <a:accent1>
        <a:srgbClr val="FE4C02"/>
      </a:accent1>
      <a:accent2>
        <a:srgbClr val="4869C9"/>
      </a:accent2>
      <a:accent3>
        <a:srgbClr val="FFB300"/>
      </a:accent3>
      <a:accent4>
        <a:srgbClr val="FE4C02"/>
      </a:accent4>
      <a:accent5>
        <a:srgbClr val="4869C9"/>
      </a:accent5>
      <a:accent6>
        <a:srgbClr val="FFB300"/>
      </a:accent6>
      <a:hlink>
        <a:srgbClr val="FE4C02"/>
      </a:hlink>
      <a:folHlink>
        <a:srgbClr val="FE4C0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menobuzz.com/pric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069C3"/>
  </sheetPr>
  <dimension ref="B1:P27"/>
  <sheetViews>
    <sheetView showGridLines="0" tabSelected="1" zoomScale="70" zoomScaleNormal="70" workbookViewId="0"/>
  </sheetViews>
  <sheetFormatPr defaultColWidth="10.796875" defaultRowHeight="15"/>
  <cols>
    <col min="1" max="1" width="10.796875" style="1"/>
    <col min="2" max="2" width="18.296875" style="1" customWidth="1"/>
    <col min="3" max="5" width="22.796875" style="1" customWidth="1"/>
    <col min="6" max="6" width="3.69921875" style="1" customWidth="1"/>
    <col min="7" max="7" width="14.5" style="1" customWidth="1"/>
    <col min="8" max="8" width="27.19921875" style="1" customWidth="1"/>
    <col min="9" max="9" width="18.69921875" style="1" customWidth="1"/>
    <col min="10" max="10" width="5.5" style="1" customWidth="1"/>
    <col min="11" max="11" width="3.69921875" style="1" customWidth="1"/>
    <col min="12" max="12" width="14.296875" style="1" customWidth="1"/>
    <col min="13" max="13" width="27.19921875" style="1" customWidth="1"/>
    <col min="14" max="14" width="18.69921875" style="1" customWidth="1"/>
    <col min="15" max="16384" width="10.796875" style="1"/>
  </cols>
  <sheetData>
    <row r="1" spans="2:16" s="24" customFormat="1" ht="49.95" customHeight="1" thickBot="1">
      <c r="B1" s="109" t="s">
        <v>7</v>
      </c>
      <c r="C1" s="111" t="s">
        <v>8</v>
      </c>
      <c r="D1" s="43" t="s">
        <v>9</v>
      </c>
      <c r="J1" s="25"/>
    </row>
    <row r="2" spans="2:16" ht="18" customHeight="1" thickTop="1"/>
    <row r="3" spans="2:16" ht="34.950000000000003" customHeight="1">
      <c r="B3" s="27"/>
      <c r="C3" s="27"/>
      <c r="D3" s="27"/>
      <c r="E3" s="26"/>
      <c r="F3" s="26"/>
      <c r="G3" s="26"/>
      <c r="H3" s="26"/>
      <c r="I3" s="26"/>
      <c r="J3" s="26"/>
    </row>
    <row r="4" spans="2:16" ht="18" customHeight="1">
      <c r="B4" s="27"/>
      <c r="C4" s="27"/>
      <c r="D4" s="27"/>
      <c r="E4" s="26"/>
      <c r="F4" s="26"/>
      <c r="G4" s="26"/>
      <c r="H4" s="26"/>
      <c r="I4" s="26"/>
      <c r="J4" s="26"/>
    </row>
    <row r="5" spans="2:16" ht="37.950000000000003" customHeight="1">
      <c r="B5" s="93"/>
      <c r="C5" s="93"/>
      <c r="D5" s="93"/>
      <c r="G5" s="20"/>
      <c r="L5" s="103" t="s">
        <v>3</v>
      </c>
    </row>
    <row r="6" spans="2:16" ht="27" customHeight="1">
      <c r="B6" s="93"/>
      <c r="C6" s="93"/>
      <c r="D6" s="93"/>
      <c r="J6" s="21"/>
      <c r="K6" s="21"/>
      <c r="L6" s="21"/>
      <c r="M6" s="21"/>
      <c r="N6" s="21"/>
      <c r="O6" s="21"/>
      <c r="P6" s="8"/>
    </row>
    <row r="7" spans="2:16" ht="27" customHeight="1">
      <c r="B7" s="93"/>
      <c r="C7" s="93"/>
      <c r="D7" s="93"/>
      <c r="F7" s="104" t="s">
        <v>4</v>
      </c>
      <c r="G7" s="104"/>
      <c r="H7" s="104"/>
      <c r="I7" s="104"/>
      <c r="J7" s="104"/>
      <c r="K7" s="104"/>
      <c r="L7" s="104"/>
      <c r="M7" s="21"/>
      <c r="N7" s="21"/>
      <c r="O7" s="21"/>
      <c r="P7" s="8"/>
    </row>
    <row r="8" spans="2:16" ht="27" customHeight="1">
      <c r="B8" s="93"/>
      <c r="C8" s="93"/>
      <c r="D8" s="93"/>
      <c r="F8" s="104"/>
      <c r="G8" s="104"/>
      <c r="H8" s="104"/>
      <c r="I8" s="104"/>
      <c r="J8" s="104"/>
      <c r="K8" s="104"/>
      <c r="L8" s="104"/>
      <c r="M8" s="21"/>
      <c r="N8" s="21"/>
      <c r="O8" s="21"/>
      <c r="P8" s="8"/>
    </row>
    <row r="9" spans="2:16" ht="27" customHeight="1">
      <c r="B9" s="93"/>
      <c r="C9" s="93"/>
      <c r="D9" s="93"/>
      <c r="F9" s="104"/>
      <c r="G9" s="104"/>
      <c r="H9" s="104"/>
      <c r="I9" s="104"/>
      <c r="J9" s="104"/>
      <c r="K9" s="104"/>
      <c r="L9" s="104"/>
      <c r="M9" s="21"/>
      <c r="N9" s="21"/>
      <c r="O9" s="21"/>
      <c r="P9" s="8"/>
    </row>
    <row r="10" spans="2:16" ht="42" customHeight="1">
      <c r="B10" s="93"/>
      <c r="C10" s="93"/>
      <c r="D10" s="93"/>
      <c r="F10" s="104"/>
      <c r="G10" s="104"/>
      <c r="H10" s="104"/>
      <c r="I10" s="104"/>
      <c r="J10" s="104"/>
      <c r="K10" s="104"/>
      <c r="L10" s="104"/>
      <c r="M10" s="21"/>
      <c r="N10" s="21"/>
      <c r="O10" s="21"/>
      <c r="P10" s="8"/>
    </row>
    <row r="11" spans="2:16" ht="79.05" customHeight="1">
      <c r="B11" s="93"/>
      <c r="C11" s="93"/>
      <c r="D11" s="93"/>
      <c r="F11" s="104"/>
      <c r="G11" s="104"/>
      <c r="H11" s="104"/>
      <c r="I11" s="104"/>
      <c r="J11" s="104"/>
      <c r="K11" s="104"/>
      <c r="L11" s="104"/>
      <c r="M11" s="21"/>
      <c r="N11" s="21"/>
      <c r="O11" s="21"/>
      <c r="P11" s="8"/>
    </row>
    <row r="12" spans="2:16" ht="13.05" customHeight="1">
      <c r="B12" s="93"/>
      <c r="C12" s="93"/>
      <c r="D12" s="93"/>
      <c r="J12" s="22"/>
      <c r="K12" s="21"/>
      <c r="L12" s="21"/>
      <c r="M12" s="21"/>
      <c r="N12" s="21"/>
      <c r="O12" s="21"/>
      <c r="P12" s="8"/>
    </row>
    <row r="13" spans="2:16" s="2" customFormat="1" ht="43.05" customHeight="1">
      <c r="B13" s="93"/>
      <c r="C13" s="93"/>
      <c r="D13" s="93"/>
      <c r="K13" s="106"/>
      <c r="L13" s="105" t="s">
        <v>5</v>
      </c>
      <c r="M13" s="107"/>
      <c r="N13" s="60"/>
      <c r="O13" s="60"/>
      <c r="P13" s="60"/>
    </row>
    <row r="14" spans="2:16" s="2" customFormat="1" ht="18" customHeight="1">
      <c r="B14" s="27"/>
      <c r="C14" s="27"/>
      <c r="D14" s="27"/>
      <c r="F14" s="58"/>
      <c r="G14" s="58"/>
      <c r="J14" s="59"/>
      <c r="K14" s="60"/>
      <c r="L14" s="60"/>
      <c r="M14" s="60"/>
      <c r="N14" s="60"/>
      <c r="O14" s="60"/>
      <c r="P14" s="60"/>
    </row>
    <row r="15" spans="2:16" s="2" customFormat="1" ht="45" customHeight="1">
      <c r="B15" s="27"/>
      <c r="C15" s="27"/>
      <c r="D15" s="27"/>
      <c r="F15" s="34"/>
      <c r="G15" s="35"/>
      <c r="H15" s="35"/>
      <c r="I15" s="35"/>
      <c r="K15" s="94"/>
      <c r="L15" s="94"/>
      <c r="M15" s="35"/>
      <c r="N15" s="35"/>
    </row>
    <row r="16" spans="2:16" ht="15" customHeight="1">
      <c r="B16" s="27"/>
      <c r="C16" s="27"/>
      <c r="D16" s="27"/>
      <c r="F16" s="28"/>
      <c r="G16" s="28"/>
      <c r="H16" s="28"/>
      <c r="I16" s="28"/>
      <c r="J16" s="9"/>
      <c r="K16" s="95"/>
      <c r="L16" s="95"/>
      <c r="M16" s="28"/>
      <c r="N16" s="28"/>
    </row>
    <row r="17" spans="2:16" ht="25.95" customHeight="1">
      <c r="B17" s="27"/>
      <c r="C17" s="27"/>
      <c r="D17" s="27"/>
      <c r="F17" s="28"/>
      <c r="G17" s="36"/>
      <c r="H17" s="37"/>
      <c r="I17" s="37"/>
      <c r="J17" s="9"/>
      <c r="K17" s="95"/>
      <c r="L17" s="95"/>
      <c r="M17" s="37"/>
      <c r="N17" s="37"/>
    </row>
    <row r="18" spans="2:16" ht="25.95" customHeight="1">
      <c r="B18" s="27"/>
      <c r="C18" s="27"/>
      <c r="D18" s="27"/>
      <c r="F18" s="28"/>
      <c r="G18" s="36"/>
      <c r="H18" s="37"/>
      <c r="I18" s="37"/>
      <c r="J18" s="9"/>
      <c r="K18" s="95"/>
      <c r="L18" s="95"/>
      <c r="M18" s="37"/>
      <c r="N18" s="37"/>
    </row>
    <row r="19" spans="2:16" ht="25.95" customHeight="1">
      <c r="B19" s="27"/>
      <c r="C19" s="27"/>
      <c r="D19" s="27"/>
      <c r="F19" s="28"/>
      <c r="G19" s="36"/>
      <c r="H19" s="37"/>
      <c r="I19" s="37"/>
      <c r="J19" s="9"/>
      <c r="K19" s="95"/>
      <c r="L19" s="95"/>
      <c r="M19" s="37"/>
      <c r="N19" s="37"/>
    </row>
    <row r="20" spans="2:16" ht="25.95" customHeight="1">
      <c r="B20" s="27"/>
      <c r="C20" s="27"/>
      <c r="D20" s="27"/>
      <c r="F20" s="28"/>
      <c r="G20" s="36"/>
      <c r="H20" s="37"/>
      <c r="I20" s="37"/>
      <c r="J20" s="9"/>
      <c r="K20" s="95"/>
      <c r="L20" s="95"/>
      <c r="M20" s="37"/>
      <c r="N20" s="37"/>
    </row>
    <row r="21" spans="2:16" ht="81" customHeight="1">
      <c r="B21" s="27"/>
      <c r="C21" s="27"/>
      <c r="D21" s="27"/>
      <c r="F21" s="28"/>
      <c r="G21" s="36"/>
      <c r="H21" s="37"/>
      <c r="I21" s="37"/>
      <c r="J21" s="9"/>
      <c r="K21" s="95"/>
      <c r="L21" s="95"/>
      <c r="M21" s="37"/>
      <c r="N21" s="37"/>
    </row>
    <row r="22" spans="2:16" ht="30" customHeight="1">
      <c r="B22" s="27"/>
      <c r="C22" s="27"/>
      <c r="D22" s="27"/>
      <c r="F22" s="30"/>
      <c r="G22" s="29"/>
      <c r="H22" s="40"/>
      <c r="I22" s="40"/>
      <c r="J22" s="70"/>
      <c r="K22" s="96"/>
      <c r="L22" s="96"/>
      <c r="M22" s="40"/>
      <c r="N22" s="31"/>
    </row>
    <row r="23" spans="2:16" s="9" customFormat="1" ht="45" customHeight="1">
      <c r="B23" s="27"/>
      <c r="C23" s="27"/>
      <c r="D23" s="27"/>
      <c r="F23" s="32"/>
      <c r="G23" s="32"/>
      <c r="H23" s="108" t="s">
        <v>6</v>
      </c>
      <c r="I23" s="33" t="s">
        <v>2</v>
      </c>
      <c r="K23" s="92"/>
      <c r="L23" s="92"/>
      <c r="M23" s="108" t="s">
        <v>6</v>
      </c>
      <c r="N23" s="33" t="s">
        <v>2</v>
      </c>
    </row>
    <row r="24" spans="2:16" s="9" customFormat="1" ht="28.05" customHeight="1">
      <c r="F24" s="32"/>
      <c r="G24" s="32"/>
      <c r="H24" s="32"/>
      <c r="I24" s="32"/>
      <c r="J24" s="90"/>
      <c r="K24" s="91"/>
      <c r="L24" s="91"/>
      <c r="M24" s="91"/>
      <c r="N24" s="91"/>
      <c r="O24" s="10"/>
      <c r="P24" s="10"/>
    </row>
    <row r="25" spans="2:16" ht="18" customHeight="1">
      <c r="B25" s="10"/>
      <c r="C25" s="10"/>
      <c r="D25" s="10"/>
      <c r="E25" s="10"/>
      <c r="F25" s="10"/>
      <c r="G25" s="10"/>
      <c r="H25" s="10"/>
      <c r="I25" s="10"/>
      <c r="J25" s="10"/>
      <c r="K25" s="10"/>
      <c r="M25" s="38"/>
    </row>
    <row r="26" spans="2:16" ht="18" customHeight="1">
      <c r="B26" s="10"/>
      <c r="C26" s="10"/>
      <c r="D26" s="10"/>
      <c r="E26" s="10"/>
      <c r="F26" s="10"/>
      <c r="G26" s="10"/>
      <c r="H26" s="10"/>
      <c r="I26" s="10"/>
      <c r="J26" s="10"/>
      <c r="K26" s="10"/>
      <c r="M26" s="38"/>
    </row>
    <row r="27" spans="2:16" ht="16.05" customHeight="1">
      <c r="M27" s="38"/>
    </row>
  </sheetData>
  <mergeCells count="11">
    <mergeCell ref="K23:L23"/>
    <mergeCell ref="F7:L11"/>
    <mergeCell ref="B5:D13"/>
    <mergeCell ref="K15:L15"/>
    <mergeCell ref="K16:L16"/>
    <mergeCell ref="K17:L17"/>
    <mergeCell ref="K18:L18"/>
    <mergeCell ref="K19:L19"/>
    <mergeCell ref="K20:L20"/>
    <mergeCell ref="K21:L21"/>
    <mergeCell ref="K22:L22"/>
  </mergeCells>
  <hyperlinks>
    <hyperlink ref="C1" location="'Low Estimate'!A1" display="LOW" xr:uid="{00000000-0004-0000-0000-000000000000}"/>
    <hyperlink ref="D1" location="'High Estimate'!A1" display="HIGH" xr:uid="{00000000-0004-0000-0000-000001000000}"/>
    <hyperlink ref="M23" location="'High Estimate'!A1" display="GO!" xr:uid="{6D1AF04E-C5A5-B140-9E22-9A2793E96D86}"/>
    <hyperlink ref="H23" location="'Low Estimate'!A1" display="GO!" xr:uid="{AF25AC6F-4920-3645-BEC5-4BB498552A5D}"/>
  </hyperlinks>
  <pageMargins left="0.7" right="0.7" top="0.75" bottom="0.75" header="0.3" footer="0.3"/>
  <pageSetup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5069C3"/>
    <pageSetUpPr fitToPage="1"/>
  </sheetPr>
  <dimension ref="B1:AB53"/>
  <sheetViews>
    <sheetView showGridLines="0" zoomScale="55" zoomScaleNormal="55" workbookViewId="0">
      <selection activeCell="O15" sqref="O15:Q16"/>
    </sheetView>
  </sheetViews>
  <sheetFormatPr defaultColWidth="11" defaultRowHeight="15.6"/>
  <cols>
    <col min="1" max="1" width="5.796875" customWidth="1"/>
    <col min="2" max="2" width="4.796875" customWidth="1"/>
    <col min="3" max="3" width="18.296875" customWidth="1"/>
    <col min="4" max="5" width="22.796875" customWidth="1"/>
    <col min="6" max="6" width="21.69921875" customWidth="1"/>
    <col min="7" max="7" width="11.19921875" customWidth="1"/>
    <col min="8" max="8" width="16.69921875" customWidth="1"/>
    <col min="9" max="9" width="19.19921875" customWidth="1"/>
    <col min="10" max="10" width="10.69921875" customWidth="1"/>
    <col min="11" max="11" width="32.19921875" customWidth="1"/>
    <col min="12" max="12" width="16.69921875" customWidth="1"/>
    <col min="13" max="13" width="4" customWidth="1"/>
    <col min="14" max="14" width="5.296875" customWidth="1"/>
    <col min="15" max="15" width="11" customWidth="1"/>
    <col min="18" max="18" width="11" customWidth="1"/>
  </cols>
  <sheetData>
    <row r="1" spans="2:28" s="39" customFormat="1" ht="49.95" customHeight="1" thickBot="1">
      <c r="C1" s="110" t="s">
        <v>7</v>
      </c>
      <c r="D1" s="112" t="s">
        <v>8</v>
      </c>
      <c r="E1" s="113" t="s">
        <v>9</v>
      </c>
    </row>
    <row r="2" spans="2:28" s="42" customFormat="1" ht="19.05" customHeight="1" thickTop="1">
      <c r="B2" s="114" t="s">
        <v>10</v>
      </c>
      <c r="C2" s="115"/>
      <c r="D2" s="115"/>
      <c r="E2" s="115"/>
      <c r="F2" s="115"/>
      <c r="G2" s="115"/>
      <c r="H2" s="115"/>
      <c r="I2" s="115"/>
      <c r="J2" s="115"/>
      <c r="K2" s="115"/>
      <c r="L2" s="115"/>
      <c r="M2" s="41"/>
      <c r="N2" s="40"/>
      <c r="O2" s="40"/>
      <c r="P2" s="40"/>
      <c r="Q2" s="40"/>
      <c r="R2" s="40"/>
      <c r="S2" s="40"/>
    </row>
    <row r="3" spans="2:28" s="42" customFormat="1" ht="33" customHeight="1">
      <c r="B3" s="115"/>
      <c r="C3" s="115"/>
      <c r="D3" s="115"/>
      <c r="E3" s="115"/>
      <c r="F3" s="115"/>
      <c r="G3" s="115"/>
      <c r="H3" s="115"/>
      <c r="I3" s="115"/>
      <c r="J3" s="115"/>
      <c r="K3" s="115"/>
      <c r="L3" s="115"/>
      <c r="M3" s="41"/>
      <c r="N3" s="40"/>
      <c r="O3" s="40"/>
      <c r="P3" s="40"/>
      <c r="Q3" s="40"/>
      <c r="R3" s="40"/>
      <c r="S3" s="40"/>
    </row>
    <row r="4" spans="2:28" s="14" customFormat="1" ht="24" customHeight="1">
      <c r="B4" s="13"/>
      <c r="C4" s="12"/>
      <c r="D4" s="12"/>
      <c r="E4" s="12"/>
      <c r="F4" s="12"/>
      <c r="G4" s="12"/>
      <c r="H4" s="12"/>
      <c r="I4" s="12"/>
      <c r="J4" s="12"/>
      <c r="K4" s="12"/>
      <c r="L4" s="12"/>
      <c r="M4" s="12"/>
      <c r="N4" s="13"/>
      <c r="O4" s="13"/>
      <c r="P4" s="13"/>
      <c r="Q4" s="13"/>
      <c r="R4" s="13"/>
      <c r="S4" s="13"/>
    </row>
    <row r="5" spans="2:28" ht="25.05" customHeight="1">
      <c r="B5" s="44"/>
      <c r="C5" s="45"/>
      <c r="D5" s="45"/>
      <c r="E5" s="45"/>
      <c r="F5" s="45"/>
      <c r="G5" s="45"/>
      <c r="H5" s="45"/>
      <c r="I5" s="45"/>
      <c r="J5" s="45"/>
      <c r="K5" s="46"/>
      <c r="L5" s="47"/>
      <c r="M5" s="1"/>
      <c r="N5" s="44"/>
      <c r="O5" s="46"/>
      <c r="P5" s="46"/>
      <c r="Q5" s="46"/>
      <c r="R5" s="46"/>
      <c r="S5" s="46"/>
      <c r="T5" s="56"/>
      <c r="U5" s="57"/>
    </row>
    <row r="6" spans="2:28" ht="30" customHeight="1">
      <c r="B6" s="48"/>
      <c r="C6" s="116" t="s">
        <v>11</v>
      </c>
      <c r="D6" s="23"/>
      <c r="E6" s="17"/>
      <c r="F6" s="17"/>
      <c r="G6" s="16"/>
      <c r="H6" s="123" t="s">
        <v>55</v>
      </c>
      <c r="I6" s="124"/>
      <c r="J6" s="4"/>
      <c r="L6" s="49"/>
      <c r="N6" s="48"/>
      <c r="O6" s="128" t="s">
        <v>56</v>
      </c>
      <c r="P6" s="128"/>
      <c r="Q6" s="128"/>
      <c r="R6" s="64"/>
      <c r="S6" s="122" t="s">
        <v>57</v>
      </c>
      <c r="T6" s="125"/>
      <c r="U6" s="126"/>
      <c r="V6" s="99"/>
      <c r="W6" s="99"/>
      <c r="X6" s="99"/>
      <c r="Y6" s="99"/>
      <c r="Z6" s="99"/>
      <c r="AB6" s="15"/>
    </row>
    <row r="7" spans="2:28" ht="13.95" customHeight="1" thickBot="1">
      <c r="B7" s="48"/>
      <c r="C7" s="55"/>
      <c r="D7" s="23"/>
      <c r="E7" s="17"/>
      <c r="F7" s="17"/>
      <c r="G7" s="16"/>
      <c r="H7" s="55"/>
      <c r="I7" s="62"/>
      <c r="J7" s="4"/>
      <c r="L7" s="49"/>
      <c r="N7" s="48"/>
      <c r="O7" s="55"/>
      <c r="P7" s="55"/>
      <c r="Q7" s="55"/>
      <c r="R7" s="64"/>
      <c r="S7" s="55"/>
      <c r="T7" s="63"/>
      <c r="U7" s="65"/>
      <c r="V7" s="61"/>
      <c r="W7" s="61"/>
      <c r="X7" s="61"/>
      <c r="Y7" s="61"/>
      <c r="Z7" s="61"/>
      <c r="AB7" s="15"/>
    </row>
    <row r="8" spans="2:28" ht="30" customHeight="1" thickTop="1">
      <c r="B8" s="48"/>
      <c r="C8" s="117" t="s">
        <v>54</v>
      </c>
      <c r="D8" s="117"/>
      <c r="E8" s="117"/>
      <c r="F8" s="136">
        <f>SUM(F9:F12)</f>
        <v>26000000</v>
      </c>
      <c r="G8" s="1"/>
      <c r="L8" s="50"/>
      <c r="M8" s="6"/>
      <c r="N8" s="48"/>
      <c r="O8" s="129" t="s">
        <v>58</v>
      </c>
      <c r="P8" s="129"/>
      <c r="Q8" s="129"/>
      <c r="R8" s="6"/>
      <c r="S8" s="1"/>
      <c r="U8" s="49"/>
      <c r="AB8" s="6"/>
    </row>
    <row r="9" spans="2:28" ht="30" customHeight="1">
      <c r="B9" s="48"/>
      <c r="C9" s="118" t="s">
        <v>12</v>
      </c>
      <c r="D9" s="118"/>
      <c r="E9" s="118"/>
      <c r="F9" s="137">
        <v>5000000</v>
      </c>
      <c r="G9" s="1"/>
      <c r="L9" s="51"/>
      <c r="M9" s="1"/>
      <c r="N9" s="48"/>
      <c r="O9" s="131">
        <v>1000000000</v>
      </c>
      <c r="P9" s="131"/>
      <c r="Q9" s="131"/>
      <c r="R9" s="1"/>
      <c r="S9" s="1"/>
      <c r="U9" s="49"/>
      <c r="AB9" s="11"/>
    </row>
    <row r="10" spans="2:28" ht="30" customHeight="1">
      <c r="B10" s="48"/>
      <c r="C10" s="118" t="s">
        <v>13</v>
      </c>
      <c r="D10" s="118"/>
      <c r="E10" s="118"/>
      <c r="F10" s="137">
        <v>12500000</v>
      </c>
      <c r="G10" s="1"/>
      <c r="L10" s="51"/>
      <c r="M10" s="1"/>
      <c r="N10" s="48"/>
      <c r="O10" s="131"/>
      <c r="P10" s="131"/>
      <c r="Q10" s="131"/>
      <c r="R10" s="1"/>
      <c r="S10" s="1"/>
      <c r="U10" s="49"/>
      <c r="AB10" s="11"/>
    </row>
    <row r="11" spans="2:28" ht="30" customHeight="1">
      <c r="B11" s="48"/>
      <c r="C11" s="118" t="s">
        <v>14</v>
      </c>
      <c r="D11" s="118"/>
      <c r="E11" s="118"/>
      <c r="F11" s="138">
        <v>5000000</v>
      </c>
      <c r="G11" s="1"/>
      <c r="L11" s="51"/>
      <c r="M11" s="1"/>
      <c r="N11" s="48"/>
      <c r="O11" s="127" t="s">
        <v>59</v>
      </c>
      <c r="P11" s="127"/>
      <c r="Q11" s="127"/>
      <c r="R11" s="1"/>
      <c r="S11" s="1"/>
      <c r="U11" s="49"/>
      <c r="AB11" s="11"/>
    </row>
    <row r="12" spans="2:28" ht="30" customHeight="1" thickBot="1">
      <c r="B12" s="48"/>
      <c r="C12" s="119" t="s">
        <v>15</v>
      </c>
      <c r="D12" s="119"/>
      <c r="E12" s="119"/>
      <c r="F12" s="139">
        <v>3500000</v>
      </c>
      <c r="G12" s="1"/>
      <c r="L12" s="50"/>
      <c r="M12" s="6"/>
      <c r="N12" s="48"/>
      <c r="O12" s="132">
        <f>SUM(F8,F13,F16,F20,F25,F35,F39,F45,F48)</f>
        <v>658500000</v>
      </c>
      <c r="P12" s="132"/>
      <c r="Q12" s="132"/>
      <c r="R12" s="1"/>
      <c r="S12" s="1"/>
      <c r="U12" s="49"/>
      <c r="AB12" s="6"/>
    </row>
    <row r="13" spans="2:28" ht="30" customHeight="1" thickTop="1">
      <c r="B13" s="48"/>
      <c r="C13" s="120" t="s">
        <v>16</v>
      </c>
      <c r="D13" s="120"/>
      <c r="E13" s="120"/>
      <c r="F13" s="136">
        <f>SUM(F14:F15)</f>
        <v>100000000</v>
      </c>
      <c r="G13" s="1"/>
      <c r="L13" s="50"/>
      <c r="M13" s="6"/>
      <c r="N13" s="48"/>
      <c r="O13" s="133"/>
      <c r="P13" s="133"/>
      <c r="Q13" s="133"/>
      <c r="R13" s="1"/>
      <c r="S13" s="1"/>
      <c r="U13" s="49"/>
      <c r="AB13" s="6"/>
    </row>
    <row r="14" spans="2:28" ht="30" customHeight="1">
      <c r="B14" s="48"/>
      <c r="C14" s="118" t="s">
        <v>17</v>
      </c>
      <c r="D14" s="118"/>
      <c r="E14" s="118"/>
      <c r="F14" s="137">
        <v>100000000</v>
      </c>
      <c r="G14" s="1"/>
      <c r="L14" s="51"/>
      <c r="M14" s="1"/>
      <c r="N14" s="48"/>
      <c r="O14" s="130" t="s">
        <v>60</v>
      </c>
      <c r="P14" s="130"/>
      <c r="Q14" s="130"/>
      <c r="R14" s="1"/>
      <c r="S14" s="1"/>
      <c r="U14" s="49"/>
      <c r="AB14" s="11"/>
    </row>
    <row r="15" spans="2:28" ht="30" customHeight="1" thickBot="1">
      <c r="B15" s="48"/>
      <c r="C15" s="119" t="s">
        <v>18</v>
      </c>
      <c r="D15" s="119"/>
      <c r="E15" s="119"/>
      <c r="F15" s="140" t="s">
        <v>50</v>
      </c>
      <c r="G15" s="1"/>
      <c r="L15" s="51"/>
      <c r="M15" s="1"/>
      <c r="N15" s="48"/>
      <c r="O15" s="134">
        <f>O9-O12</f>
        <v>341500000</v>
      </c>
      <c r="P15" s="134"/>
      <c r="Q15" s="134"/>
      <c r="R15" s="1"/>
      <c r="S15" s="1"/>
      <c r="U15" s="49"/>
      <c r="AB15" s="11"/>
    </row>
    <row r="16" spans="2:28" ht="30" customHeight="1" thickTop="1">
      <c r="B16" s="48"/>
      <c r="C16" s="120" t="s">
        <v>19</v>
      </c>
      <c r="D16" s="120"/>
      <c r="E16" s="120"/>
      <c r="F16" s="136">
        <f>SUM(F17:F19)</f>
        <v>42500000</v>
      </c>
      <c r="G16" s="1"/>
      <c r="L16" s="51"/>
      <c r="M16" s="1"/>
      <c r="N16" s="48"/>
      <c r="O16" s="134"/>
      <c r="P16" s="134"/>
      <c r="Q16" s="134"/>
      <c r="R16" s="1"/>
      <c r="S16" s="1"/>
      <c r="U16" s="49"/>
      <c r="AB16" s="11"/>
    </row>
    <row r="17" spans="2:28" ht="30" customHeight="1">
      <c r="B17" s="48"/>
      <c r="C17" s="118" t="s">
        <v>20</v>
      </c>
      <c r="D17" s="118"/>
      <c r="E17" s="118"/>
      <c r="F17" s="137">
        <v>12500000</v>
      </c>
      <c r="G17" s="1"/>
      <c r="L17" s="51"/>
      <c r="M17" s="1"/>
      <c r="N17" s="48"/>
      <c r="O17" s="84"/>
      <c r="P17" s="84"/>
      <c r="Q17" s="84"/>
      <c r="R17" s="1"/>
      <c r="S17" s="1"/>
      <c r="U17" s="49"/>
      <c r="AB17" s="11"/>
    </row>
    <row r="18" spans="2:28" ht="30" customHeight="1">
      <c r="B18" s="48"/>
      <c r="C18" s="118" t="s">
        <v>61</v>
      </c>
      <c r="D18" s="118"/>
      <c r="E18" s="118"/>
      <c r="F18" s="138">
        <v>17500000</v>
      </c>
      <c r="G18" s="1" t="s">
        <v>0</v>
      </c>
      <c r="L18" s="50"/>
      <c r="M18" s="6"/>
      <c r="N18" s="85"/>
      <c r="O18" s="86"/>
      <c r="P18" s="86"/>
      <c r="Q18" s="86"/>
      <c r="R18" s="87"/>
      <c r="S18" s="87"/>
      <c r="T18" s="78"/>
      <c r="U18" s="88"/>
      <c r="AB18" s="6"/>
    </row>
    <row r="19" spans="2:28" s="4" customFormat="1" ht="30" customHeight="1" thickBot="1">
      <c r="B19" s="52"/>
      <c r="C19" s="119" t="s">
        <v>62</v>
      </c>
      <c r="D19" s="119"/>
      <c r="E19" s="119"/>
      <c r="F19" s="138">
        <v>12500000</v>
      </c>
      <c r="G19" s="16"/>
      <c r="L19" s="53"/>
      <c r="M19" s="16"/>
      <c r="N19" s="72"/>
      <c r="O19" s="102"/>
      <c r="P19" s="102"/>
      <c r="Q19" s="102"/>
      <c r="R19" s="72"/>
      <c r="S19" s="72"/>
      <c r="T19" s="73"/>
      <c r="U19" s="73"/>
      <c r="AB19" s="11"/>
    </row>
    <row r="20" spans="2:28" s="4" customFormat="1" ht="30" customHeight="1" thickTop="1">
      <c r="B20" s="52"/>
      <c r="C20" s="120" t="s">
        <v>21</v>
      </c>
      <c r="D20" s="120"/>
      <c r="E20" s="120"/>
      <c r="F20" s="136">
        <f>SUM(F21:F24)</f>
        <v>20000000</v>
      </c>
      <c r="G20" s="16"/>
      <c r="L20" s="53"/>
      <c r="M20" s="16"/>
      <c r="N20" s="16"/>
      <c r="O20" s="67"/>
      <c r="P20" s="67"/>
      <c r="Q20" s="67"/>
      <c r="R20" s="16"/>
      <c r="S20" s="16"/>
      <c r="AB20" s="11"/>
    </row>
    <row r="21" spans="2:28" s="4" customFormat="1" ht="30" customHeight="1">
      <c r="B21" s="52"/>
      <c r="C21" s="118" t="s">
        <v>22</v>
      </c>
      <c r="D21" s="118"/>
      <c r="E21" s="118"/>
      <c r="F21" s="137">
        <v>15000000</v>
      </c>
      <c r="G21" s="16"/>
      <c r="L21" s="54"/>
      <c r="O21" s="101"/>
      <c r="P21" s="101"/>
      <c r="Q21" s="101"/>
      <c r="R21" s="16"/>
      <c r="S21" s="16"/>
      <c r="AB21" s="11"/>
    </row>
    <row r="22" spans="2:28" s="4" customFormat="1" ht="30" customHeight="1">
      <c r="B22" s="52"/>
      <c r="C22" s="118" t="s">
        <v>23</v>
      </c>
      <c r="D22" s="118"/>
      <c r="E22" s="118"/>
      <c r="F22" s="137">
        <v>5000000</v>
      </c>
      <c r="G22" s="16"/>
      <c r="L22" s="53"/>
      <c r="M22" s="16"/>
      <c r="N22" s="16"/>
      <c r="O22" s="101"/>
      <c r="P22" s="101"/>
      <c r="Q22" s="101"/>
      <c r="R22" s="16"/>
      <c r="S22" s="16"/>
      <c r="AB22" s="11"/>
    </row>
    <row r="23" spans="2:28" s="4" customFormat="1" ht="30" customHeight="1">
      <c r="B23" s="80"/>
      <c r="C23" s="118" t="s">
        <v>24</v>
      </c>
      <c r="D23" s="118"/>
      <c r="E23" s="118"/>
      <c r="F23" s="137" t="s">
        <v>51</v>
      </c>
      <c r="G23" s="16"/>
      <c r="L23" s="74"/>
      <c r="M23" s="16"/>
      <c r="N23" s="16"/>
      <c r="O23" s="98"/>
      <c r="P23" s="98"/>
      <c r="Q23" s="98"/>
      <c r="R23" s="16"/>
      <c r="S23" s="16"/>
      <c r="AB23" s="11"/>
    </row>
    <row r="24" spans="2:28" s="4" customFormat="1" ht="30" customHeight="1" thickBot="1">
      <c r="B24" s="80"/>
      <c r="C24" s="119" t="s">
        <v>25</v>
      </c>
      <c r="D24" s="119"/>
      <c r="E24" s="119"/>
      <c r="F24" s="137" t="s">
        <v>51</v>
      </c>
      <c r="G24" s="16"/>
      <c r="L24" s="74"/>
      <c r="M24" s="16"/>
      <c r="N24" s="89"/>
      <c r="O24" s="101"/>
      <c r="P24" s="101"/>
      <c r="Q24" s="101"/>
      <c r="R24" s="16"/>
      <c r="S24" s="16"/>
      <c r="AB24" s="11"/>
    </row>
    <row r="25" spans="2:28" s="4" customFormat="1" ht="30" customHeight="1" thickTop="1">
      <c r="B25" s="80"/>
      <c r="C25" s="120" t="s">
        <v>26</v>
      </c>
      <c r="D25" s="120"/>
      <c r="E25" s="120"/>
      <c r="F25" s="136">
        <f>SUM(F26:F34)</f>
        <v>147000000</v>
      </c>
      <c r="G25" s="16"/>
      <c r="L25" s="74"/>
      <c r="M25" s="16"/>
      <c r="N25" s="89"/>
      <c r="O25" s="101"/>
      <c r="P25" s="101"/>
      <c r="Q25" s="101"/>
      <c r="R25" s="16"/>
      <c r="S25" s="16"/>
      <c r="AB25" s="11"/>
    </row>
    <row r="26" spans="2:28" s="4" customFormat="1" ht="30" customHeight="1">
      <c r="B26" s="80"/>
      <c r="C26" s="118" t="s">
        <v>27</v>
      </c>
      <c r="D26" s="118"/>
      <c r="E26" s="118"/>
      <c r="F26" s="137">
        <v>10000000</v>
      </c>
      <c r="G26" s="16"/>
      <c r="H26" s="97"/>
      <c r="I26" s="97"/>
      <c r="J26" s="97"/>
      <c r="L26" s="74"/>
      <c r="M26" s="16"/>
      <c r="N26" s="89"/>
      <c r="O26" s="101"/>
      <c r="P26" s="101"/>
      <c r="Q26" s="101"/>
      <c r="R26" s="16"/>
      <c r="S26" s="16"/>
      <c r="AB26" s="6"/>
    </row>
    <row r="27" spans="2:28" s="4" customFormat="1" ht="30" customHeight="1">
      <c r="B27" s="80"/>
      <c r="C27" s="118" t="s">
        <v>28</v>
      </c>
      <c r="D27" s="118"/>
      <c r="E27" s="118"/>
      <c r="F27" s="137">
        <v>20000000</v>
      </c>
      <c r="G27" s="16"/>
      <c r="L27" s="74"/>
      <c r="M27" s="16"/>
      <c r="N27" s="89"/>
      <c r="O27" s="71"/>
      <c r="P27" s="71"/>
      <c r="Q27" s="71"/>
      <c r="R27" s="16"/>
      <c r="S27" s="16"/>
      <c r="AB27" s="11"/>
    </row>
    <row r="28" spans="2:28" s="4" customFormat="1" ht="30" customHeight="1">
      <c r="B28" s="80"/>
      <c r="C28" s="118" t="s">
        <v>29</v>
      </c>
      <c r="D28" s="118"/>
      <c r="E28" s="118"/>
      <c r="F28" s="137">
        <v>1000000</v>
      </c>
      <c r="G28" s="16"/>
      <c r="L28" s="74"/>
      <c r="M28" s="16"/>
      <c r="N28" s="16"/>
      <c r="O28" s="11"/>
      <c r="P28" s="11"/>
      <c r="Q28" s="11"/>
      <c r="R28" s="16"/>
      <c r="S28" s="16"/>
      <c r="AB28" s="11"/>
    </row>
    <row r="29" spans="2:28" s="4" customFormat="1" ht="30" customHeight="1">
      <c r="B29" s="80"/>
      <c r="D29" s="121"/>
      <c r="E29" s="121" t="s">
        <v>30</v>
      </c>
      <c r="F29" s="137">
        <v>1500000</v>
      </c>
      <c r="G29" s="16"/>
      <c r="L29" s="74"/>
      <c r="M29" s="16"/>
      <c r="N29" s="16"/>
      <c r="O29" s="11"/>
      <c r="P29" s="11"/>
      <c r="Q29" s="11"/>
      <c r="R29" s="16"/>
      <c r="S29" s="16"/>
      <c r="AB29" s="11"/>
    </row>
    <row r="30" spans="2:28" s="4" customFormat="1" ht="30" customHeight="1">
      <c r="B30" s="80"/>
      <c r="C30" s="118" t="s">
        <v>31</v>
      </c>
      <c r="D30" s="118"/>
      <c r="E30" s="118"/>
      <c r="F30" s="137">
        <v>1500000</v>
      </c>
      <c r="G30" s="16"/>
      <c r="L30" s="74"/>
      <c r="M30" s="16"/>
      <c r="N30" s="16"/>
      <c r="O30" s="55"/>
      <c r="P30" s="66"/>
      <c r="Q30" s="66"/>
      <c r="R30" s="18"/>
      <c r="S30" s="19"/>
      <c r="T30" s="19"/>
      <c r="AB30" s="11"/>
    </row>
    <row r="31" spans="2:28" ht="30" customHeight="1">
      <c r="B31" s="81"/>
      <c r="C31" s="118" t="s">
        <v>32</v>
      </c>
      <c r="D31" s="118"/>
      <c r="E31" s="118"/>
      <c r="F31" s="137">
        <v>1000000</v>
      </c>
      <c r="G31" s="1"/>
      <c r="L31" s="75"/>
      <c r="M31" s="6"/>
      <c r="N31" s="1"/>
      <c r="R31" s="1"/>
      <c r="S31" s="1"/>
      <c r="AB31" s="6"/>
    </row>
    <row r="32" spans="2:28" ht="30" customHeight="1">
      <c r="B32" s="81"/>
      <c r="C32" s="118" t="s">
        <v>33</v>
      </c>
      <c r="D32" s="118"/>
      <c r="E32" s="118"/>
      <c r="F32" s="137">
        <v>2000000</v>
      </c>
      <c r="G32" s="1"/>
      <c r="L32" s="75"/>
      <c r="M32" s="6"/>
      <c r="N32" s="1"/>
      <c r="P32" s="1"/>
      <c r="Q32" s="1"/>
      <c r="R32" s="1"/>
      <c r="S32" s="1"/>
      <c r="AB32" s="11"/>
    </row>
    <row r="33" spans="2:28" ht="30" customHeight="1">
      <c r="B33" s="81"/>
      <c r="C33" s="118" t="s">
        <v>52</v>
      </c>
      <c r="D33" s="118"/>
      <c r="E33" s="118"/>
      <c r="F33" s="137">
        <v>70000000</v>
      </c>
      <c r="G33" s="1"/>
      <c r="L33" s="75"/>
      <c r="M33" s="6"/>
      <c r="N33" s="1"/>
      <c r="O33" s="1"/>
      <c r="P33" s="1"/>
      <c r="Q33" s="1"/>
      <c r="AA33" s="11"/>
      <c r="AB33" s="11"/>
    </row>
    <row r="34" spans="2:28" ht="30" customHeight="1" thickBot="1">
      <c r="B34" s="81"/>
      <c r="C34" s="119" t="s">
        <v>34</v>
      </c>
      <c r="D34" s="119"/>
      <c r="E34" s="119"/>
      <c r="F34" s="137">
        <v>40000000</v>
      </c>
      <c r="G34" s="1"/>
      <c r="L34" s="75"/>
      <c r="M34" s="6"/>
      <c r="N34" s="1"/>
      <c r="O34" s="1" t="s">
        <v>1</v>
      </c>
      <c r="P34" s="1"/>
      <c r="Q34" s="1"/>
      <c r="R34" s="1"/>
      <c r="S34" s="1"/>
      <c r="AA34" s="11"/>
      <c r="AB34" s="11"/>
    </row>
    <row r="35" spans="2:28" ht="30" customHeight="1" thickTop="1">
      <c r="B35" s="81"/>
      <c r="C35" s="120" t="s">
        <v>35</v>
      </c>
      <c r="D35" s="120"/>
      <c r="E35" s="120"/>
      <c r="F35" s="136">
        <f>SUM(F36:F38)</f>
        <v>37500000</v>
      </c>
      <c r="G35" s="1"/>
      <c r="H35" s="100"/>
      <c r="I35" s="100"/>
      <c r="L35" s="76"/>
      <c r="M35" s="1"/>
      <c r="N35" s="1"/>
      <c r="O35" s="1"/>
      <c r="P35" s="1"/>
      <c r="Q35" s="1"/>
      <c r="R35" s="1"/>
      <c r="S35" s="1"/>
    </row>
    <row r="36" spans="2:28" ht="30" customHeight="1">
      <c r="B36" s="82"/>
      <c r="C36" s="118" t="s">
        <v>36</v>
      </c>
      <c r="D36" s="118"/>
      <c r="E36" s="118"/>
      <c r="F36" s="137">
        <v>15000000</v>
      </c>
      <c r="G36" s="17"/>
      <c r="L36" s="77"/>
    </row>
    <row r="37" spans="2:28" ht="30" customHeight="1">
      <c r="B37" s="82"/>
      <c r="C37" s="118" t="s">
        <v>37</v>
      </c>
      <c r="D37" s="118"/>
      <c r="E37" s="118"/>
      <c r="F37" s="137">
        <v>5000000</v>
      </c>
      <c r="G37" s="5"/>
      <c r="L37" s="77"/>
    </row>
    <row r="38" spans="2:28" ht="30" customHeight="1" thickBot="1">
      <c r="B38" s="82"/>
      <c r="C38" s="119" t="s">
        <v>38</v>
      </c>
      <c r="D38" s="119"/>
      <c r="E38" s="119"/>
      <c r="F38" s="137">
        <v>17500000</v>
      </c>
      <c r="G38" s="7"/>
      <c r="L38" s="77"/>
    </row>
    <row r="39" spans="2:28" ht="30" customHeight="1" thickTop="1">
      <c r="B39" s="82"/>
      <c r="C39" s="120" t="s">
        <v>39</v>
      </c>
      <c r="D39" s="120"/>
      <c r="E39" s="120"/>
      <c r="F39" s="136">
        <f>SUM(F40:F44)</f>
        <v>105500000</v>
      </c>
      <c r="G39" s="7"/>
      <c r="L39" s="77"/>
    </row>
    <row r="40" spans="2:28" ht="30" customHeight="1">
      <c r="B40" s="82"/>
      <c r="C40" s="118" t="s">
        <v>40</v>
      </c>
      <c r="D40" s="118"/>
      <c r="E40" s="118"/>
      <c r="F40" s="137">
        <v>15000000</v>
      </c>
      <c r="G40" s="7"/>
      <c r="L40" s="77"/>
    </row>
    <row r="41" spans="2:28" ht="30" customHeight="1">
      <c r="B41" s="82"/>
      <c r="C41" s="118" t="s">
        <v>41</v>
      </c>
      <c r="D41" s="118"/>
      <c r="E41" s="118"/>
      <c r="F41" s="137">
        <v>3000000</v>
      </c>
      <c r="G41" s="7"/>
      <c r="L41" s="77"/>
    </row>
    <row r="42" spans="2:28" ht="30" customHeight="1">
      <c r="B42" s="82"/>
      <c r="C42" s="118" t="s">
        <v>42</v>
      </c>
      <c r="D42" s="118"/>
      <c r="E42" s="118"/>
      <c r="F42" s="137">
        <v>45000000</v>
      </c>
      <c r="G42" s="7"/>
      <c r="L42" s="77"/>
    </row>
    <row r="43" spans="2:28" ht="30" customHeight="1">
      <c r="B43" s="82"/>
      <c r="C43" s="118" t="s">
        <v>53</v>
      </c>
      <c r="D43" s="118"/>
      <c r="E43" s="118"/>
      <c r="F43" s="137">
        <v>20000000</v>
      </c>
      <c r="G43" s="7"/>
      <c r="L43" s="77"/>
    </row>
    <row r="44" spans="2:28" ht="30" customHeight="1" thickBot="1">
      <c r="B44" s="82"/>
      <c r="C44" s="119" t="s">
        <v>43</v>
      </c>
      <c r="D44" s="119"/>
      <c r="E44" s="119"/>
      <c r="F44" s="137">
        <v>22500000</v>
      </c>
      <c r="G44" s="7"/>
      <c r="L44" s="77"/>
    </row>
    <row r="45" spans="2:28" ht="30" customHeight="1" thickTop="1">
      <c r="B45" s="82"/>
      <c r="C45" s="120" t="s">
        <v>44</v>
      </c>
      <c r="D45" s="120"/>
      <c r="E45" s="120"/>
      <c r="F45" s="136">
        <f>SUM(F46:F47)</f>
        <v>12500000</v>
      </c>
      <c r="G45" s="7"/>
      <c r="L45" s="77"/>
    </row>
    <row r="46" spans="2:28" ht="30" customHeight="1">
      <c r="B46" s="82"/>
      <c r="C46" s="118" t="s">
        <v>45</v>
      </c>
      <c r="D46" s="118"/>
      <c r="E46" s="118"/>
      <c r="F46" s="137">
        <v>7500000</v>
      </c>
      <c r="G46" s="7"/>
      <c r="L46" s="77"/>
    </row>
    <row r="47" spans="2:28" ht="30" customHeight="1" thickBot="1">
      <c r="B47" s="82"/>
      <c r="C47" s="119" t="s">
        <v>46</v>
      </c>
      <c r="D47" s="119"/>
      <c r="E47" s="119"/>
      <c r="F47" s="137">
        <v>5000000</v>
      </c>
      <c r="G47" s="7"/>
      <c r="L47" s="77"/>
    </row>
    <row r="48" spans="2:28" ht="30" customHeight="1" thickTop="1">
      <c r="B48" s="82"/>
      <c r="C48" s="120" t="s">
        <v>47</v>
      </c>
      <c r="D48" s="120"/>
      <c r="E48" s="120"/>
      <c r="F48" s="136">
        <f>SUM(F49:F50)</f>
        <v>167500000</v>
      </c>
      <c r="G48" s="3"/>
      <c r="L48" s="77"/>
    </row>
    <row r="49" spans="2:12" ht="30" customHeight="1">
      <c r="B49" s="82"/>
      <c r="C49" s="118" t="s">
        <v>48</v>
      </c>
      <c r="D49" s="118"/>
      <c r="E49" s="118"/>
      <c r="F49" s="137">
        <v>140000000</v>
      </c>
      <c r="L49" s="77"/>
    </row>
    <row r="50" spans="2:12" ht="30" customHeight="1">
      <c r="B50" s="82"/>
      <c r="C50" s="119" t="s">
        <v>49</v>
      </c>
      <c r="D50" s="119"/>
      <c r="E50" s="119"/>
      <c r="F50" s="139">
        <v>27500000</v>
      </c>
      <c r="L50" s="77"/>
    </row>
    <row r="51" spans="2:12">
      <c r="B51" s="82"/>
      <c r="L51" s="77"/>
    </row>
    <row r="52" spans="2:12">
      <c r="B52" s="82"/>
      <c r="L52" s="77"/>
    </row>
    <row r="53" spans="2:12">
      <c r="B53" s="83"/>
      <c r="C53" s="78"/>
      <c r="D53" s="78"/>
      <c r="E53" s="78"/>
      <c r="F53" s="78"/>
      <c r="G53" s="78"/>
      <c r="H53" s="78"/>
      <c r="I53" s="78"/>
      <c r="J53" s="78"/>
      <c r="K53" s="78"/>
      <c r="L53" s="79"/>
    </row>
  </sheetData>
  <mergeCells count="59">
    <mergeCell ref="C49:E49"/>
    <mergeCell ref="C50:E50"/>
    <mergeCell ref="O12:Q13"/>
    <mergeCell ref="O15:Q16"/>
    <mergeCell ref="C39:E39"/>
    <mergeCell ref="C45:E45"/>
    <mergeCell ref="C48:E48"/>
    <mergeCell ref="C41:E41"/>
    <mergeCell ref="C40:E40"/>
    <mergeCell ref="C42:E42"/>
    <mergeCell ref="C43:E43"/>
    <mergeCell ref="C44:E44"/>
    <mergeCell ref="C46:E46"/>
    <mergeCell ref="C47:E47"/>
    <mergeCell ref="C28:E28"/>
    <mergeCell ref="H26:J26"/>
    <mergeCell ref="C27:E27"/>
    <mergeCell ref="O21:Q22"/>
    <mergeCell ref="O19:Q19"/>
    <mergeCell ref="C13:E13"/>
    <mergeCell ref="C16:E16"/>
    <mergeCell ref="C20:E20"/>
    <mergeCell ref="C18:E18"/>
    <mergeCell ref="C19:E19"/>
    <mergeCell ref="C21:E21"/>
    <mergeCell ref="C15:E15"/>
    <mergeCell ref="C17:E17"/>
    <mergeCell ref="O24:Q26"/>
    <mergeCell ref="C26:E26"/>
    <mergeCell ref="C25:E25"/>
    <mergeCell ref="C24:E24"/>
    <mergeCell ref="C31:E31"/>
    <mergeCell ref="C38:E38"/>
    <mergeCell ref="C37:E37"/>
    <mergeCell ref="C36:E36"/>
    <mergeCell ref="C30:E30"/>
    <mergeCell ref="H35:I35"/>
    <mergeCell ref="C35:E35"/>
    <mergeCell ref="C34:E34"/>
    <mergeCell ref="C33:E33"/>
    <mergeCell ref="C32:E32"/>
    <mergeCell ref="V6:Z6"/>
    <mergeCell ref="O11:Q11"/>
    <mergeCell ref="O6:Q6"/>
    <mergeCell ref="O14:Q14"/>
    <mergeCell ref="C10:E10"/>
    <mergeCell ref="H6:I6"/>
    <mergeCell ref="C8:E8"/>
    <mergeCell ref="C11:E11"/>
    <mergeCell ref="C12:E12"/>
    <mergeCell ref="C14:E14"/>
    <mergeCell ref="C9:E9"/>
    <mergeCell ref="B2:L3"/>
    <mergeCell ref="S6:U6"/>
    <mergeCell ref="O23:Q23"/>
    <mergeCell ref="O8:Q8"/>
    <mergeCell ref="O9:Q10"/>
    <mergeCell ref="C22:E22"/>
    <mergeCell ref="C23:E23"/>
  </mergeCells>
  <hyperlinks>
    <hyperlink ref="D1" location="'Low Estimate'!A1" display="LOW" xr:uid="{54CB60AC-463A-1C44-A819-9182161A6BCA}"/>
    <hyperlink ref="E1" location="'High Estimate'!A1" display="HIGH" xr:uid="{C5B2784C-ACB3-D449-8CF5-19D6BC0F3EF6}"/>
    <hyperlink ref="C1" location="GUIDE!A1" display="Guide" xr:uid="{29F6D6CF-D282-7248-857F-0EE4F1BFE7D7}"/>
  </hyperlinks>
  <pageMargins left="0.7" right="0.7" top="0.75" bottom="0.75" header="0.3" footer="0.3"/>
  <pageSetup scale="23"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CDC95-19B3-8B4F-BE7F-49D476DC1603}">
  <sheetPr>
    <tabColor rgb="FF5069C3"/>
    <pageSetUpPr fitToPage="1"/>
  </sheetPr>
  <dimension ref="B1:AB53"/>
  <sheetViews>
    <sheetView showGridLines="0" topLeftCell="F1" zoomScale="70" zoomScaleNormal="70" workbookViewId="0">
      <selection activeCell="X12" sqref="X12"/>
    </sheetView>
  </sheetViews>
  <sheetFormatPr defaultColWidth="11" defaultRowHeight="15.6"/>
  <cols>
    <col min="1" max="1" width="5.796875" customWidth="1"/>
    <col min="2" max="2" width="4.796875" customWidth="1"/>
    <col min="3" max="3" width="18.296875" customWidth="1"/>
    <col min="4" max="5" width="22.796875" customWidth="1"/>
    <col min="6" max="6" width="23.19921875" bestFit="1" customWidth="1"/>
    <col min="7" max="7" width="11.19921875" customWidth="1"/>
    <col min="8" max="8" width="16.69921875" customWidth="1"/>
    <col min="9" max="9" width="19.19921875" customWidth="1"/>
    <col min="10" max="10" width="10.69921875" customWidth="1"/>
    <col min="11" max="11" width="32.19921875" customWidth="1"/>
    <col min="12" max="12" width="16.69921875" customWidth="1"/>
    <col min="13" max="13" width="4" customWidth="1"/>
    <col min="14" max="14" width="5.296875" customWidth="1"/>
    <col min="15" max="15" width="11" customWidth="1"/>
    <col min="17" max="17" width="15.3984375" customWidth="1"/>
    <col min="18" max="18" width="11" customWidth="1"/>
  </cols>
  <sheetData>
    <row r="1" spans="2:28" s="39" customFormat="1" ht="49.95" customHeight="1" thickBot="1">
      <c r="C1" s="110" t="s">
        <v>7</v>
      </c>
      <c r="D1" s="110" t="s">
        <v>8</v>
      </c>
      <c r="E1" s="135" t="s">
        <v>9</v>
      </c>
    </row>
    <row r="2" spans="2:28" s="42" customFormat="1" ht="19.05" customHeight="1" thickTop="1">
      <c r="B2" s="114" t="s">
        <v>10</v>
      </c>
      <c r="C2" s="115"/>
      <c r="D2" s="115"/>
      <c r="E2" s="115"/>
      <c r="F2" s="115"/>
      <c r="G2" s="115"/>
      <c r="H2" s="115"/>
      <c r="I2" s="115"/>
      <c r="J2" s="115"/>
      <c r="K2" s="115"/>
      <c r="L2" s="115"/>
      <c r="M2" s="41"/>
      <c r="N2" s="40"/>
      <c r="O2" s="40"/>
      <c r="P2" s="40"/>
      <c r="Q2" s="40"/>
      <c r="R2" s="40"/>
      <c r="S2" s="40"/>
    </row>
    <row r="3" spans="2:28" s="42" customFormat="1" ht="33" customHeight="1">
      <c r="B3" s="115"/>
      <c r="C3" s="115"/>
      <c r="D3" s="115"/>
      <c r="E3" s="115"/>
      <c r="F3" s="115"/>
      <c r="G3" s="115"/>
      <c r="H3" s="115"/>
      <c r="I3" s="115"/>
      <c r="J3" s="115"/>
      <c r="K3" s="115"/>
      <c r="L3" s="115"/>
      <c r="M3" s="41"/>
      <c r="N3" s="40"/>
      <c r="O3" s="40"/>
      <c r="P3" s="40"/>
      <c r="Q3" s="40"/>
      <c r="R3" s="40"/>
      <c r="S3" s="40"/>
    </row>
    <row r="4" spans="2:28" s="14" customFormat="1" ht="24" customHeight="1">
      <c r="B4" s="13"/>
      <c r="C4" s="12"/>
      <c r="D4" s="12"/>
      <c r="E4" s="12"/>
      <c r="F4" s="12"/>
      <c r="G4" s="12"/>
      <c r="H4" s="12"/>
      <c r="I4" s="12"/>
      <c r="J4" s="12"/>
      <c r="K4" s="12"/>
      <c r="L4" s="12"/>
      <c r="M4" s="12"/>
      <c r="N4" s="13"/>
      <c r="O4" s="13"/>
      <c r="P4" s="13"/>
      <c r="Q4" s="13"/>
      <c r="R4" s="13"/>
      <c r="S4" s="13"/>
    </row>
    <row r="5" spans="2:28" ht="25.05" customHeight="1">
      <c r="B5" s="44"/>
      <c r="C5" s="45"/>
      <c r="D5" s="45"/>
      <c r="E5" s="45"/>
      <c r="F5" s="45"/>
      <c r="G5" s="45"/>
      <c r="H5" s="45"/>
      <c r="I5" s="45"/>
      <c r="J5" s="45"/>
      <c r="K5" s="46"/>
      <c r="L5" s="47"/>
      <c r="M5" s="1"/>
      <c r="N5" s="44"/>
      <c r="O5" s="46"/>
      <c r="P5" s="46"/>
      <c r="Q5" s="46"/>
      <c r="R5" s="46"/>
      <c r="S5" s="46"/>
      <c r="T5" s="56"/>
      <c r="U5" s="57"/>
    </row>
    <row r="6" spans="2:28" ht="30" customHeight="1">
      <c r="B6" s="48"/>
      <c r="C6" s="116" t="s">
        <v>11</v>
      </c>
      <c r="D6" s="23"/>
      <c r="E6" s="17"/>
      <c r="F6" s="17"/>
      <c r="G6" s="16"/>
      <c r="H6" s="123" t="s">
        <v>55</v>
      </c>
      <c r="I6" s="124"/>
      <c r="J6" s="4"/>
      <c r="L6" s="49"/>
      <c r="N6" s="48"/>
      <c r="O6" s="128" t="s">
        <v>56</v>
      </c>
      <c r="P6" s="128"/>
      <c r="Q6" s="128"/>
      <c r="R6" s="64"/>
      <c r="S6" s="122" t="s">
        <v>57</v>
      </c>
      <c r="T6" s="125"/>
      <c r="U6" s="126"/>
      <c r="V6" s="99"/>
      <c r="W6" s="99"/>
      <c r="X6" s="99"/>
      <c r="Y6" s="99"/>
      <c r="Z6" s="99"/>
      <c r="AB6" s="15"/>
    </row>
    <row r="7" spans="2:28" ht="13.95" customHeight="1" thickBot="1">
      <c r="B7" s="48"/>
      <c r="C7" s="55"/>
      <c r="D7" s="23"/>
      <c r="E7" s="17"/>
      <c r="F7" s="17"/>
      <c r="G7" s="16"/>
      <c r="H7" s="55"/>
      <c r="I7" s="62"/>
      <c r="J7" s="4"/>
      <c r="L7" s="49"/>
      <c r="N7" s="48"/>
      <c r="O7" s="55"/>
      <c r="P7" s="55"/>
      <c r="Q7" s="55"/>
      <c r="R7" s="64"/>
      <c r="S7" s="55"/>
      <c r="T7" s="63"/>
      <c r="U7" s="65"/>
      <c r="V7" s="61"/>
      <c r="W7" s="61"/>
      <c r="X7" s="61"/>
      <c r="Y7" s="61"/>
      <c r="Z7" s="61"/>
      <c r="AB7" s="15"/>
    </row>
    <row r="8" spans="2:28" ht="30" customHeight="1" thickTop="1">
      <c r="B8" s="48"/>
      <c r="C8" s="117" t="s">
        <v>54</v>
      </c>
      <c r="D8" s="117"/>
      <c r="E8" s="117"/>
      <c r="F8" s="136">
        <f>SUM(F9:F12)</f>
        <v>393000000</v>
      </c>
      <c r="G8" s="1"/>
      <c r="L8" s="50"/>
      <c r="M8" s="6"/>
      <c r="N8" s="48"/>
      <c r="O8" s="129" t="s">
        <v>58</v>
      </c>
      <c r="P8" s="129"/>
      <c r="Q8" s="129"/>
      <c r="R8" s="6"/>
      <c r="S8" s="1"/>
      <c r="U8" s="49"/>
      <c r="AB8" s="6"/>
    </row>
    <row r="9" spans="2:28" ht="30" customHeight="1">
      <c r="B9" s="48"/>
      <c r="C9" s="118" t="s">
        <v>12</v>
      </c>
      <c r="D9" s="118"/>
      <c r="E9" s="118"/>
      <c r="F9" s="137">
        <v>208000000</v>
      </c>
      <c r="G9" s="1"/>
      <c r="L9" s="51"/>
      <c r="M9" s="1"/>
      <c r="N9" s="48"/>
      <c r="O9" s="144">
        <v>10000000000</v>
      </c>
      <c r="P9" s="144"/>
      <c r="Q9" s="144"/>
      <c r="R9" s="1"/>
      <c r="S9" s="1"/>
      <c r="U9" s="49"/>
      <c r="AB9" s="11"/>
    </row>
    <row r="10" spans="2:28" ht="30" customHeight="1">
      <c r="B10" s="48"/>
      <c r="C10" s="118" t="s">
        <v>13</v>
      </c>
      <c r="D10" s="118"/>
      <c r="E10" s="118"/>
      <c r="F10" s="137">
        <v>100000000</v>
      </c>
      <c r="G10" s="1"/>
      <c r="L10" s="51"/>
      <c r="M10" s="1"/>
      <c r="N10" s="48"/>
      <c r="O10" s="144"/>
      <c r="P10" s="144"/>
      <c r="Q10" s="144"/>
      <c r="R10" s="1"/>
      <c r="S10" s="1"/>
      <c r="U10" s="49"/>
      <c r="AB10" s="11"/>
    </row>
    <row r="11" spans="2:28" ht="30" customHeight="1">
      <c r="B11" s="48"/>
      <c r="C11" s="118" t="s">
        <v>14</v>
      </c>
      <c r="D11" s="118"/>
      <c r="E11" s="118"/>
      <c r="F11" s="138">
        <v>50000000</v>
      </c>
      <c r="G11" s="1"/>
      <c r="L11" s="51"/>
      <c r="M11" s="1"/>
      <c r="N11" s="48"/>
      <c r="O11" s="127" t="s">
        <v>59</v>
      </c>
      <c r="P11" s="127"/>
      <c r="Q11" s="127"/>
      <c r="R11" s="1"/>
      <c r="S11" s="1"/>
      <c r="U11" s="49"/>
      <c r="AB11" s="11"/>
    </row>
    <row r="12" spans="2:28" ht="30" customHeight="1" thickBot="1">
      <c r="B12" s="48"/>
      <c r="C12" s="119" t="s">
        <v>15</v>
      </c>
      <c r="D12" s="119"/>
      <c r="E12" s="119"/>
      <c r="F12" s="139">
        <v>35000000</v>
      </c>
      <c r="G12" s="1"/>
      <c r="L12" s="50"/>
      <c r="M12" s="6"/>
      <c r="N12" s="48"/>
      <c r="O12" s="142">
        <f>SUM(F8,F13,F16,F20,F25,F35,F39,F45,F48)</f>
        <v>8008000000</v>
      </c>
      <c r="P12" s="142"/>
      <c r="Q12" s="142"/>
      <c r="R12" s="1"/>
      <c r="S12" s="1"/>
      <c r="U12" s="49"/>
      <c r="AB12" s="6"/>
    </row>
    <row r="13" spans="2:28" ht="30" customHeight="1" thickTop="1">
      <c r="B13" s="48"/>
      <c r="C13" s="120" t="s">
        <v>16</v>
      </c>
      <c r="D13" s="120"/>
      <c r="E13" s="120"/>
      <c r="F13" s="136">
        <f>SUM(F14:F15)</f>
        <v>3500000000</v>
      </c>
      <c r="G13" s="1"/>
      <c r="L13" s="50"/>
      <c r="M13" s="6"/>
      <c r="N13" s="48"/>
      <c r="O13" s="143"/>
      <c r="P13" s="143"/>
      <c r="Q13" s="143"/>
      <c r="R13" s="1"/>
      <c r="S13" s="1"/>
      <c r="U13" s="49"/>
      <c r="AB13" s="6"/>
    </row>
    <row r="14" spans="2:28" ht="30" customHeight="1">
      <c r="B14" s="48"/>
      <c r="C14" s="118" t="s">
        <v>17</v>
      </c>
      <c r="D14" s="118"/>
      <c r="E14" s="118"/>
      <c r="F14" s="137">
        <v>3500000000</v>
      </c>
      <c r="G14" s="1"/>
      <c r="L14" s="51"/>
      <c r="M14" s="1"/>
      <c r="N14" s="48"/>
      <c r="O14" s="130" t="s">
        <v>60</v>
      </c>
      <c r="P14" s="130"/>
      <c r="Q14" s="130"/>
      <c r="R14" s="1"/>
      <c r="S14" s="1"/>
      <c r="U14" s="49"/>
      <c r="AB14" s="11"/>
    </row>
    <row r="15" spans="2:28" ht="30" customHeight="1" thickBot="1">
      <c r="B15" s="48"/>
      <c r="C15" s="119" t="s">
        <v>18</v>
      </c>
      <c r="D15" s="119"/>
      <c r="E15" s="119"/>
      <c r="F15" s="139" t="s">
        <v>50</v>
      </c>
      <c r="G15" s="1"/>
      <c r="L15" s="51"/>
      <c r="M15" s="1"/>
      <c r="N15" s="48"/>
      <c r="O15" s="141">
        <f>O9-O12</f>
        <v>1992000000</v>
      </c>
      <c r="P15" s="141"/>
      <c r="Q15" s="141"/>
      <c r="R15" s="1"/>
      <c r="S15" s="1"/>
      <c r="U15" s="49"/>
      <c r="AB15" s="11"/>
    </row>
    <row r="16" spans="2:28" ht="30" customHeight="1" thickTop="1">
      <c r="B16" s="48"/>
      <c r="C16" s="120" t="s">
        <v>19</v>
      </c>
      <c r="D16" s="120"/>
      <c r="E16" s="120"/>
      <c r="F16" s="136">
        <f>SUM(F17:F19)</f>
        <v>270000000</v>
      </c>
      <c r="G16" s="1"/>
      <c r="L16" s="51"/>
      <c r="M16" s="1"/>
      <c r="N16" s="48"/>
      <c r="O16" s="141"/>
      <c r="P16" s="141"/>
      <c r="Q16" s="141"/>
      <c r="R16" s="1"/>
      <c r="S16" s="1"/>
      <c r="U16" s="49"/>
      <c r="AB16" s="11"/>
    </row>
    <row r="17" spans="2:28" ht="30" customHeight="1">
      <c r="B17" s="48"/>
      <c r="C17" s="118" t="s">
        <v>20</v>
      </c>
      <c r="D17" s="118"/>
      <c r="E17" s="118"/>
      <c r="F17" s="137">
        <v>130000000</v>
      </c>
      <c r="G17" s="1"/>
      <c r="L17" s="51"/>
      <c r="M17" s="1"/>
      <c r="N17" s="48"/>
      <c r="O17" s="84"/>
      <c r="P17" s="84"/>
      <c r="Q17" s="84"/>
      <c r="R17" s="1"/>
      <c r="S17" s="1"/>
      <c r="U17" s="49"/>
      <c r="AB17" s="11"/>
    </row>
    <row r="18" spans="2:28" ht="30" customHeight="1">
      <c r="B18" s="48"/>
      <c r="C18" s="118" t="s">
        <v>61</v>
      </c>
      <c r="D18" s="118"/>
      <c r="E18" s="118"/>
      <c r="F18" s="138">
        <v>70000000</v>
      </c>
      <c r="G18" s="1" t="s">
        <v>0</v>
      </c>
      <c r="L18" s="50"/>
      <c r="M18" s="6"/>
      <c r="N18" s="85"/>
      <c r="O18" s="86"/>
      <c r="P18" s="86"/>
      <c r="Q18" s="86"/>
      <c r="R18" s="87"/>
      <c r="S18" s="87"/>
      <c r="T18" s="78"/>
      <c r="U18" s="88"/>
      <c r="AB18" s="6"/>
    </row>
    <row r="19" spans="2:28" s="4" customFormat="1" ht="30" customHeight="1" thickBot="1">
      <c r="B19" s="52"/>
      <c r="C19" s="119" t="s">
        <v>62</v>
      </c>
      <c r="D19" s="119"/>
      <c r="E19" s="119"/>
      <c r="F19" s="138">
        <v>70000000</v>
      </c>
      <c r="G19" s="16"/>
      <c r="L19" s="53"/>
      <c r="M19" s="16"/>
      <c r="N19" s="72"/>
      <c r="O19" s="102"/>
      <c r="P19" s="102"/>
      <c r="Q19" s="102"/>
      <c r="R19" s="72"/>
      <c r="S19" s="72"/>
      <c r="T19" s="73"/>
      <c r="U19" s="73"/>
      <c r="AB19" s="11"/>
    </row>
    <row r="20" spans="2:28" s="4" customFormat="1" ht="30" customHeight="1" thickTop="1">
      <c r="B20" s="52"/>
      <c r="C20" s="120" t="s">
        <v>21</v>
      </c>
      <c r="D20" s="120"/>
      <c r="E20" s="120"/>
      <c r="F20" s="136">
        <f>SUM(F21:F24)</f>
        <v>60000000</v>
      </c>
      <c r="G20" s="16"/>
      <c r="L20" s="53"/>
      <c r="M20" s="16"/>
      <c r="N20" s="16"/>
      <c r="O20" s="67"/>
      <c r="P20" s="67"/>
      <c r="Q20" s="67"/>
      <c r="R20" s="16"/>
      <c r="S20" s="16"/>
      <c r="AB20" s="11"/>
    </row>
    <row r="21" spans="2:28" s="4" customFormat="1" ht="30" customHeight="1">
      <c r="B21" s="52"/>
      <c r="C21" s="118" t="s">
        <v>22</v>
      </c>
      <c r="D21" s="118"/>
      <c r="E21" s="118"/>
      <c r="F21" s="137">
        <v>40000000</v>
      </c>
      <c r="G21" s="16"/>
      <c r="L21" s="54"/>
      <c r="O21" s="101"/>
      <c r="P21" s="101"/>
      <c r="Q21" s="101"/>
      <c r="R21" s="16"/>
      <c r="S21" s="16"/>
      <c r="AB21" s="11"/>
    </row>
    <row r="22" spans="2:28" s="4" customFormat="1" ht="30" customHeight="1">
      <c r="B22" s="52"/>
      <c r="C22" s="118" t="s">
        <v>23</v>
      </c>
      <c r="D22" s="118"/>
      <c r="E22" s="118"/>
      <c r="F22" s="137">
        <v>20000000</v>
      </c>
      <c r="G22" s="16"/>
      <c r="L22" s="53"/>
      <c r="M22" s="16"/>
      <c r="N22" s="16"/>
      <c r="O22" s="101"/>
      <c r="P22" s="101"/>
      <c r="Q22" s="101"/>
      <c r="R22" s="16"/>
      <c r="S22" s="16"/>
      <c r="AB22" s="11"/>
    </row>
    <row r="23" spans="2:28" s="4" customFormat="1" ht="30" customHeight="1">
      <c r="B23" s="80"/>
      <c r="C23" s="118" t="s">
        <v>24</v>
      </c>
      <c r="D23" s="118"/>
      <c r="E23" s="118"/>
      <c r="F23" s="137" t="s">
        <v>51</v>
      </c>
      <c r="G23" s="16"/>
      <c r="L23" s="74"/>
      <c r="M23" s="16"/>
      <c r="N23" s="16"/>
      <c r="O23" s="98"/>
      <c r="P23" s="98"/>
      <c r="Q23" s="98"/>
      <c r="R23" s="16"/>
      <c r="S23" s="16"/>
      <c r="AB23" s="11"/>
    </row>
    <row r="24" spans="2:28" s="4" customFormat="1" ht="30" customHeight="1" thickBot="1">
      <c r="B24" s="80"/>
      <c r="C24" s="119" t="s">
        <v>25</v>
      </c>
      <c r="D24" s="119"/>
      <c r="E24" s="119"/>
      <c r="F24" s="137" t="s">
        <v>51</v>
      </c>
      <c r="G24" s="16"/>
      <c r="L24" s="74"/>
      <c r="M24" s="16"/>
      <c r="N24" s="89"/>
      <c r="O24" s="101"/>
      <c r="P24" s="101"/>
      <c r="Q24" s="101"/>
      <c r="R24" s="16"/>
      <c r="S24" s="16"/>
      <c r="AB24" s="11"/>
    </row>
    <row r="25" spans="2:28" s="4" customFormat="1" ht="30" customHeight="1" thickTop="1">
      <c r="B25" s="80"/>
      <c r="C25" s="120" t="s">
        <v>26</v>
      </c>
      <c r="D25" s="120"/>
      <c r="E25" s="120"/>
      <c r="F25" s="136">
        <f>SUM(F26:F34)</f>
        <v>995000000</v>
      </c>
      <c r="G25" s="16"/>
      <c r="L25" s="74"/>
      <c r="M25" s="16"/>
      <c r="N25" s="89"/>
      <c r="O25" s="101"/>
      <c r="P25" s="101"/>
      <c r="Q25" s="101"/>
      <c r="R25" s="16"/>
      <c r="S25" s="16"/>
      <c r="AB25" s="11"/>
    </row>
    <row r="26" spans="2:28" s="4" customFormat="1" ht="30" customHeight="1">
      <c r="B26" s="80"/>
      <c r="C26" s="118" t="s">
        <v>27</v>
      </c>
      <c r="D26" s="118"/>
      <c r="E26" s="118"/>
      <c r="F26" s="137">
        <v>50000000</v>
      </c>
      <c r="G26" s="16"/>
      <c r="H26" s="97"/>
      <c r="I26" s="97"/>
      <c r="J26" s="97"/>
      <c r="L26" s="74"/>
      <c r="M26" s="16"/>
      <c r="N26" s="89"/>
      <c r="O26" s="101"/>
      <c r="P26" s="101"/>
      <c r="Q26" s="101"/>
      <c r="R26" s="16"/>
      <c r="S26" s="16"/>
      <c r="AB26" s="6"/>
    </row>
    <row r="27" spans="2:28" s="4" customFormat="1" ht="30" customHeight="1">
      <c r="B27" s="80"/>
      <c r="C27" s="118" t="s">
        <v>28</v>
      </c>
      <c r="D27" s="118"/>
      <c r="E27" s="118"/>
      <c r="F27" s="137">
        <v>50000000</v>
      </c>
      <c r="G27" s="16"/>
      <c r="L27" s="74"/>
      <c r="M27" s="16"/>
      <c r="N27" s="89"/>
      <c r="O27" s="71"/>
      <c r="P27" s="71"/>
      <c r="Q27" s="71"/>
      <c r="R27" s="16"/>
      <c r="S27" s="16"/>
      <c r="AB27" s="11"/>
    </row>
    <row r="28" spans="2:28" s="4" customFormat="1" ht="30" customHeight="1">
      <c r="B28" s="80"/>
      <c r="C28" s="118" t="s">
        <v>29</v>
      </c>
      <c r="D28" s="118"/>
      <c r="E28" s="118"/>
      <c r="F28" s="137">
        <v>50000000</v>
      </c>
      <c r="G28" s="16"/>
      <c r="L28" s="74"/>
      <c r="M28" s="16"/>
      <c r="N28" s="16"/>
      <c r="O28" s="11"/>
      <c r="P28" s="11"/>
      <c r="Q28" s="11"/>
      <c r="R28" s="16"/>
      <c r="S28" s="16"/>
      <c r="AB28" s="11"/>
    </row>
    <row r="29" spans="2:28" s="4" customFormat="1" ht="30" customHeight="1">
      <c r="B29" s="80"/>
      <c r="D29" s="121"/>
      <c r="E29" s="121" t="s">
        <v>30</v>
      </c>
      <c r="F29" s="137">
        <v>10000000</v>
      </c>
      <c r="G29" s="16"/>
      <c r="L29" s="74"/>
      <c r="M29" s="16"/>
      <c r="N29" s="16"/>
      <c r="O29" s="11"/>
      <c r="P29" s="11"/>
      <c r="Q29" s="11"/>
      <c r="R29" s="16"/>
      <c r="S29" s="16"/>
      <c r="AB29" s="11"/>
    </row>
    <row r="30" spans="2:28" s="4" customFormat="1" ht="30" customHeight="1">
      <c r="B30" s="80"/>
      <c r="C30" s="118" t="s">
        <v>31</v>
      </c>
      <c r="D30" s="118"/>
      <c r="E30" s="118"/>
      <c r="F30" s="137">
        <v>5000000</v>
      </c>
      <c r="G30" s="16"/>
      <c r="L30" s="74"/>
      <c r="M30" s="16"/>
      <c r="N30" s="16"/>
      <c r="O30" s="55"/>
      <c r="P30" s="66"/>
      <c r="Q30" s="66"/>
      <c r="R30" s="18"/>
      <c r="S30" s="19"/>
      <c r="T30" s="19"/>
      <c r="AB30" s="11"/>
    </row>
    <row r="31" spans="2:28" ht="30" customHeight="1">
      <c r="B31" s="81"/>
      <c r="C31" s="118" t="s">
        <v>32</v>
      </c>
      <c r="D31" s="118"/>
      <c r="E31" s="118"/>
      <c r="F31" s="137">
        <v>20000000</v>
      </c>
      <c r="G31" s="1"/>
      <c r="L31" s="75"/>
      <c r="M31" s="6"/>
      <c r="N31" s="1"/>
      <c r="R31" s="1"/>
      <c r="S31" s="1"/>
      <c r="AB31" s="6"/>
    </row>
    <row r="32" spans="2:28" ht="30" customHeight="1">
      <c r="B32" s="81"/>
      <c r="C32" s="118" t="s">
        <v>33</v>
      </c>
      <c r="D32" s="118"/>
      <c r="E32" s="118"/>
      <c r="F32" s="137">
        <v>10000000</v>
      </c>
      <c r="G32" s="1"/>
      <c r="L32" s="75"/>
      <c r="M32" s="6"/>
      <c r="N32" s="1"/>
      <c r="P32" s="1"/>
      <c r="Q32" s="1"/>
      <c r="R32" s="1"/>
      <c r="S32" s="1"/>
      <c r="AB32" s="11"/>
    </row>
    <row r="33" spans="2:28" ht="30" customHeight="1">
      <c r="B33" s="81"/>
      <c r="C33" s="118" t="s">
        <v>52</v>
      </c>
      <c r="D33" s="118"/>
      <c r="E33" s="118"/>
      <c r="F33" s="137">
        <v>400000000</v>
      </c>
      <c r="G33" s="1"/>
      <c r="L33" s="75"/>
      <c r="M33" s="6"/>
      <c r="N33" s="1"/>
      <c r="O33" s="1"/>
      <c r="P33" s="1"/>
      <c r="Q33" s="1"/>
      <c r="AA33" s="11"/>
      <c r="AB33" s="11"/>
    </row>
    <row r="34" spans="2:28" ht="30" customHeight="1" thickBot="1">
      <c r="B34" s="81"/>
      <c r="C34" s="119" t="s">
        <v>34</v>
      </c>
      <c r="D34" s="119"/>
      <c r="E34" s="119"/>
      <c r="F34" s="137">
        <v>400000000</v>
      </c>
      <c r="G34" s="1"/>
      <c r="L34" s="75"/>
      <c r="M34" s="6"/>
      <c r="N34" s="1"/>
      <c r="O34" s="1" t="s">
        <v>1</v>
      </c>
      <c r="P34" s="1"/>
      <c r="Q34" s="1"/>
      <c r="R34" s="1"/>
      <c r="S34" s="1"/>
      <c r="AA34" s="11"/>
      <c r="AB34" s="11"/>
    </row>
    <row r="35" spans="2:28" ht="30" customHeight="1" thickTop="1">
      <c r="B35" s="81"/>
      <c r="C35" s="120" t="s">
        <v>35</v>
      </c>
      <c r="D35" s="120"/>
      <c r="E35" s="120"/>
      <c r="F35" s="136">
        <f>SUM(F36:F38)</f>
        <v>430000000</v>
      </c>
      <c r="G35" s="1"/>
      <c r="H35" s="100"/>
      <c r="I35" s="100"/>
      <c r="L35" s="76"/>
      <c r="M35" s="1"/>
      <c r="N35" s="1"/>
      <c r="O35" s="1"/>
      <c r="P35" s="1"/>
      <c r="Q35" s="1"/>
      <c r="R35" s="1"/>
      <c r="S35" s="1"/>
    </row>
    <row r="36" spans="2:28" ht="30" customHeight="1">
      <c r="B36" s="82"/>
      <c r="C36" s="118" t="s">
        <v>36</v>
      </c>
      <c r="D36" s="118"/>
      <c r="E36" s="118"/>
      <c r="F36" s="137">
        <v>70000000</v>
      </c>
      <c r="G36" s="17"/>
      <c r="L36" s="77"/>
    </row>
    <row r="37" spans="2:28" ht="30" customHeight="1">
      <c r="B37" s="82"/>
      <c r="C37" s="118" t="s">
        <v>37</v>
      </c>
      <c r="D37" s="118"/>
      <c r="E37" s="118"/>
      <c r="F37" s="137">
        <v>60000000</v>
      </c>
      <c r="G37" s="5"/>
      <c r="L37" s="77"/>
    </row>
    <row r="38" spans="2:28" ht="30" customHeight="1" thickBot="1">
      <c r="B38" s="82"/>
      <c r="C38" s="119" t="s">
        <v>38</v>
      </c>
      <c r="D38" s="119"/>
      <c r="E38" s="119"/>
      <c r="F38" s="137">
        <v>300000000</v>
      </c>
      <c r="G38" s="7"/>
      <c r="L38" s="77"/>
    </row>
    <row r="39" spans="2:28" ht="30" customHeight="1" thickTop="1">
      <c r="B39" s="82"/>
      <c r="C39" s="120" t="s">
        <v>39</v>
      </c>
      <c r="D39" s="120"/>
      <c r="E39" s="120"/>
      <c r="F39" s="136">
        <f>SUM(F40:F44)</f>
        <v>605000000</v>
      </c>
      <c r="G39" s="7"/>
      <c r="L39" s="77"/>
    </row>
    <row r="40" spans="2:28" ht="30" customHeight="1">
      <c r="B40" s="82"/>
      <c r="C40" s="118" t="s">
        <v>40</v>
      </c>
      <c r="D40" s="118"/>
      <c r="E40" s="118"/>
      <c r="F40" s="137">
        <v>75000000</v>
      </c>
      <c r="G40" s="7"/>
      <c r="L40" s="77"/>
    </row>
    <row r="41" spans="2:28" ht="30" customHeight="1">
      <c r="B41" s="82"/>
      <c r="C41" s="118" t="s">
        <v>41</v>
      </c>
      <c r="D41" s="118"/>
      <c r="E41" s="118"/>
      <c r="F41" s="137">
        <v>30000000</v>
      </c>
      <c r="G41" s="7"/>
      <c r="L41" s="77"/>
    </row>
    <row r="42" spans="2:28" ht="30" customHeight="1">
      <c r="B42" s="82"/>
      <c r="C42" s="118" t="s">
        <v>42</v>
      </c>
      <c r="D42" s="118"/>
      <c r="E42" s="118"/>
      <c r="F42" s="137">
        <v>225000000</v>
      </c>
      <c r="G42" s="7"/>
      <c r="L42" s="77"/>
    </row>
    <row r="43" spans="2:28" ht="30" customHeight="1">
      <c r="B43" s="82"/>
      <c r="C43" s="118" t="s">
        <v>53</v>
      </c>
      <c r="D43" s="118"/>
      <c r="E43" s="118"/>
      <c r="F43" s="137">
        <v>50000000</v>
      </c>
      <c r="G43" s="7"/>
      <c r="L43" s="77"/>
    </row>
    <row r="44" spans="2:28" ht="30" customHeight="1" thickBot="1">
      <c r="B44" s="82"/>
      <c r="C44" s="119" t="s">
        <v>43</v>
      </c>
      <c r="D44" s="119"/>
      <c r="E44" s="119"/>
      <c r="F44" s="137">
        <v>225000000</v>
      </c>
      <c r="G44" s="7"/>
      <c r="L44" s="77"/>
    </row>
    <row r="45" spans="2:28" ht="30" customHeight="1" thickTop="1">
      <c r="B45" s="82"/>
      <c r="C45" s="120" t="s">
        <v>44</v>
      </c>
      <c r="D45" s="120"/>
      <c r="E45" s="120"/>
      <c r="F45" s="136">
        <f>SUM(F46:F47)</f>
        <v>80000000</v>
      </c>
      <c r="G45" s="7"/>
      <c r="L45" s="77"/>
    </row>
    <row r="46" spans="2:28" ht="30" customHeight="1">
      <c r="B46" s="82"/>
      <c r="C46" s="118" t="s">
        <v>45</v>
      </c>
      <c r="D46" s="118"/>
      <c r="E46" s="118"/>
      <c r="F46" s="137">
        <v>50000000</v>
      </c>
      <c r="G46" s="7"/>
      <c r="L46" s="77"/>
    </row>
    <row r="47" spans="2:28" ht="30" customHeight="1" thickBot="1">
      <c r="B47" s="82"/>
      <c r="C47" s="119" t="s">
        <v>46</v>
      </c>
      <c r="D47" s="119"/>
      <c r="E47" s="119"/>
      <c r="F47" s="137">
        <v>30000000</v>
      </c>
      <c r="G47" s="7"/>
      <c r="L47" s="77"/>
    </row>
    <row r="48" spans="2:28" ht="30" customHeight="1" thickTop="1">
      <c r="B48" s="82"/>
      <c r="C48" s="120" t="s">
        <v>47</v>
      </c>
      <c r="D48" s="120"/>
      <c r="E48" s="120"/>
      <c r="F48" s="136">
        <f>SUM(F49:F50)</f>
        <v>1675000000</v>
      </c>
      <c r="G48" s="3"/>
      <c r="L48" s="77"/>
    </row>
    <row r="49" spans="2:12" ht="30" customHeight="1">
      <c r="B49" s="82"/>
      <c r="C49" s="118" t="s">
        <v>48</v>
      </c>
      <c r="D49" s="118"/>
      <c r="E49" s="118"/>
      <c r="F49" s="137">
        <v>1400000000</v>
      </c>
      <c r="L49" s="77"/>
    </row>
    <row r="50" spans="2:12" ht="30" customHeight="1">
      <c r="B50" s="82"/>
      <c r="C50" s="119" t="s">
        <v>49</v>
      </c>
      <c r="D50" s="119"/>
      <c r="E50" s="119"/>
      <c r="F50" s="139">
        <v>275000000</v>
      </c>
      <c r="L50" s="77"/>
    </row>
    <row r="51" spans="2:12">
      <c r="B51" s="82"/>
      <c r="L51" s="77"/>
    </row>
    <row r="52" spans="2:12">
      <c r="B52" s="82"/>
      <c r="L52" s="77"/>
    </row>
    <row r="53" spans="2:12">
      <c r="B53" s="83"/>
      <c r="C53" s="78"/>
      <c r="D53" s="78"/>
      <c r="E53" s="78"/>
      <c r="F53" s="78"/>
      <c r="G53" s="78"/>
      <c r="H53" s="78"/>
      <c r="I53" s="78"/>
      <c r="J53" s="78"/>
      <c r="K53" s="78"/>
      <c r="L53" s="79"/>
    </row>
  </sheetData>
  <mergeCells count="59">
    <mergeCell ref="C36:E36"/>
    <mergeCell ref="C37:E37"/>
    <mergeCell ref="C50:E50"/>
    <mergeCell ref="C39:E39"/>
    <mergeCell ref="C40:E40"/>
    <mergeCell ref="C41:E41"/>
    <mergeCell ref="C42:E42"/>
    <mergeCell ref="C43:E43"/>
    <mergeCell ref="C44:E44"/>
    <mergeCell ref="C45:E45"/>
    <mergeCell ref="C46:E46"/>
    <mergeCell ref="C47:E47"/>
    <mergeCell ref="C48:E48"/>
    <mergeCell ref="C49:E49"/>
    <mergeCell ref="C38:E38"/>
    <mergeCell ref="C33:E33"/>
    <mergeCell ref="C34:E34"/>
    <mergeCell ref="C35:E35"/>
    <mergeCell ref="C23:E23"/>
    <mergeCell ref="O23:Q23"/>
    <mergeCell ref="C24:E24"/>
    <mergeCell ref="O24:Q26"/>
    <mergeCell ref="C25:E25"/>
    <mergeCell ref="C26:E26"/>
    <mergeCell ref="H26:J26"/>
    <mergeCell ref="C27:E27"/>
    <mergeCell ref="C28:E28"/>
    <mergeCell ref="C30:E30"/>
    <mergeCell ref="C31:E31"/>
    <mergeCell ref="C32:E32"/>
    <mergeCell ref="H35:I35"/>
    <mergeCell ref="C18:E18"/>
    <mergeCell ref="C19:E19"/>
    <mergeCell ref="O19:Q19"/>
    <mergeCell ref="C20:E20"/>
    <mergeCell ref="C21:E21"/>
    <mergeCell ref="O21:Q22"/>
    <mergeCell ref="C22:E22"/>
    <mergeCell ref="S6:U6"/>
    <mergeCell ref="V6:Z6"/>
    <mergeCell ref="C17:E17"/>
    <mergeCell ref="C9:E9"/>
    <mergeCell ref="O9:Q10"/>
    <mergeCell ref="C10:E10"/>
    <mergeCell ref="C11:E11"/>
    <mergeCell ref="O11:Q11"/>
    <mergeCell ref="C12:E12"/>
    <mergeCell ref="O12:Q13"/>
    <mergeCell ref="C13:E13"/>
    <mergeCell ref="C14:E14"/>
    <mergeCell ref="O14:Q14"/>
    <mergeCell ref="C15:E15"/>
    <mergeCell ref="O15:Q16"/>
    <mergeCell ref="C16:E16"/>
    <mergeCell ref="C8:E8"/>
    <mergeCell ref="O8:Q8"/>
    <mergeCell ref="B2:L3"/>
    <mergeCell ref="H6:I6"/>
    <mergeCell ref="O6:Q6"/>
  </mergeCells>
  <hyperlinks>
    <hyperlink ref="D1" location="'Low Estimate'!A1" display="LOW" xr:uid="{80E5AE06-C004-674D-A783-E78D3EE16B41}"/>
    <hyperlink ref="E1" location="'High Estimate'!A1" display="HIGH" xr:uid="{0EC5078A-53C1-8C48-955C-2F6B2848A791}"/>
    <hyperlink ref="C1" location="GUIDE!A1" display="Guide" xr:uid="{6B469B97-9D23-9F4B-8B13-BB40BFB7F8E9}"/>
  </hyperlinks>
  <pageMargins left="0.7" right="0.7" top="0.75" bottom="0.75" header="0.3" footer="0.3"/>
  <pageSetup scale="23"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FD351-7BD2-9F4F-B879-3E88FCAAD9D7}">
  <sheetPr>
    <tabColor rgb="FF5069C3"/>
  </sheetPr>
  <dimension ref="B1:C26"/>
  <sheetViews>
    <sheetView showGridLines="0" topLeftCell="A7" zoomScale="85" zoomScaleNormal="85" workbookViewId="0">
      <selection activeCell="D8" sqref="D8"/>
    </sheetView>
  </sheetViews>
  <sheetFormatPr defaultColWidth="10.796875" defaultRowHeight="15"/>
  <cols>
    <col min="1" max="1" width="10.796875" style="1"/>
    <col min="2" max="2" width="5.19921875" style="1" customWidth="1"/>
    <col min="3" max="3" width="72.5" style="1" customWidth="1"/>
    <col min="4" max="4" width="110.5" style="1" customWidth="1"/>
    <col min="5" max="5" width="13" style="1" customWidth="1"/>
    <col min="6" max="6" width="20.69921875" style="1" customWidth="1"/>
    <col min="7" max="7" width="22.19921875" style="1" customWidth="1"/>
    <col min="8" max="8" width="24.69921875" style="1" customWidth="1"/>
    <col min="9" max="9" width="16.69921875" style="1" customWidth="1"/>
    <col min="10" max="10" width="16.796875" style="1" customWidth="1"/>
    <col min="11" max="12" width="16.69921875" style="1" customWidth="1"/>
    <col min="13" max="16384" width="10.796875" style="1"/>
  </cols>
  <sheetData>
    <row r="1" spans="2:3" s="68" customFormat="1"/>
    <row r="2" spans="2:3" s="68" customFormat="1">
      <c r="B2" s="69"/>
    </row>
    <row r="3" spans="2:3" s="68" customFormat="1">
      <c r="B3" s="69"/>
    </row>
    <row r="4" spans="2:3" s="68" customFormat="1">
      <c r="B4" s="69"/>
    </row>
    <row r="5" spans="2:3" s="68" customFormat="1">
      <c r="B5" s="69"/>
    </row>
    <row r="6" spans="2:3" s="68" customFormat="1">
      <c r="B6" s="69"/>
    </row>
    <row r="7" spans="2:3" s="68" customFormat="1" ht="183" customHeight="1">
      <c r="B7" s="69"/>
      <c r="C7" s="145" t="s">
        <v>63</v>
      </c>
    </row>
    <row r="8" spans="2:3" s="68" customFormat="1" ht="28.95" customHeight="1">
      <c r="B8" s="69"/>
    </row>
    <row r="9" spans="2:3" s="68" customFormat="1" ht="54">
      <c r="B9" s="69"/>
      <c r="C9" s="146" t="s">
        <v>64</v>
      </c>
    </row>
    <row r="10" spans="2:3" s="68" customFormat="1">
      <c r="B10" s="69"/>
    </row>
    <row r="11" spans="2:3" s="68" customFormat="1">
      <c r="B11" s="69"/>
    </row>
    <row r="12" spans="2:3" s="68" customFormat="1">
      <c r="B12" s="69"/>
    </row>
    <row r="13" spans="2:3" s="68" customFormat="1">
      <c r="B13" s="69"/>
    </row>
    <row r="14" spans="2:3" s="68" customFormat="1" ht="51" customHeight="1">
      <c r="B14" s="69"/>
      <c r="C14" s="147" t="s">
        <v>65</v>
      </c>
    </row>
    <row r="15" spans="2:3" s="68" customFormat="1">
      <c r="B15" s="69"/>
    </row>
    <row r="16" spans="2:3" s="68" customFormat="1">
      <c r="B16" s="69"/>
    </row>
    <row r="17" spans="2:2" s="68" customFormat="1">
      <c r="B17" s="69"/>
    </row>
    <row r="18" spans="2:2" s="68" customFormat="1">
      <c r="B18" s="69"/>
    </row>
    <row r="19" spans="2:2" s="68" customFormat="1">
      <c r="B19" s="69"/>
    </row>
    <row r="20" spans="2:2" s="68" customFormat="1">
      <c r="B20" s="69"/>
    </row>
    <row r="21" spans="2:2" s="68" customFormat="1">
      <c r="B21" s="69"/>
    </row>
    <row r="22" spans="2:2" s="68" customFormat="1">
      <c r="B22" s="69"/>
    </row>
    <row r="23" spans="2:2" s="68" customFormat="1">
      <c r="B23" s="69"/>
    </row>
    <row r="24" spans="2:2" s="68" customFormat="1">
      <c r="B24" s="69"/>
    </row>
    <row r="25" spans="2:2" s="68" customFormat="1">
      <c r="B25" s="69"/>
    </row>
    <row r="26" spans="2:2" s="68" customFormat="1">
      <c r="B26" s="69"/>
    </row>
  </sheetData>
  <hyperlinks>
    <hyperlink ref="C14" r:id="rId1" xr:uid="{A0455564-ECCC-2748-A102-0ED99F48FC8E}"/>
  </hyperlinks>
  <pageMargins left="0.7" right="0.7" top="0.75" bottom="0.75" header="0.3" footer="0.3"/>
  <pageSetup orientation="portrait" horizontalDpi="0" verticalDpi="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Guide</vt:lpstr>
      <vt:lpstr>Low Estimate</vt:lpstr>
      <vt:lpstr>High Estimate</vt:lpstr>
      <vt:lpstr>Demo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Mohammad Jebelli</cp:lastModifiedBy>
  <dcterms:created xsi:type="dcterms:W3CDTF">2017-11-14T13:48:53Z</dcterms:created>
  <dcterms:modified xsi:type="dcterms:W3CDTF">2024-11-12T14:21:58Z</dcterms:modified>
</cp:coreProperties>
</file>